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345" yWindow="-45" windowWidth="22200" windowHeight="12870"/>
  </bookViews>
  <sheets>
    <sheet name="04.19" sheetId="2" r:id="rId1"/>
    <sheet name="Лист1" sheetId="8" r:id="rId2"/>
    <sheet name="Лист2" sheetId="7" r:id="rId3"/>
  </sheets>
  <definedNames>
    <definedName name="_xlnm._FilterDatabase" localSheetId="0" hidden="1">'04.19'!$C$9:$M$166</definedName>
    <definedName name="_xlnm.Print_Area" localSheetId="0">'04.19'!$A$1:$M$166</definedName>
    <definedName name="_xlnm.Print_Area" localSheetId="2">Лист2!$A$1:$E$45</definedName>
  </definedNames>
  <calcPr calcId="145621"/>
</workbook>
</file>

<file path=xl/calcChain.xml><?xml version="1.0" encoding="utf-8"?>
<calcChain xmlns="http://schemas.openxmlformats.org/spreadsheetml/2006/main">
  <c r="D165" i="2" l="1"/>
  <c r="D164" i="2"/>
  <c r="D163" i="2"/>
  <c r="D162" i="2"/>
  <c r="D166" i="2" s="1"/>
  <c r="D24" i="8" l="1"/>
  <c r="E24" i="8"/>
  <c r="C24" i="8"/>
  <c r="E8" i="7" l="1"/>
  <c r="E9" i="7"/>
  <c r="E10" i="7"/>
  <c r="E11" i="7"/>
  <c r="E12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9" i="7"/>
  <c r="E40" i="7"/>
  <c r="E6" i="7"/>
  <c r="D41" i="7"/>
  <c r="D42" i="7" s="1"/>
  <c r="E41" i="7" l="1"/>
</calcChain>
</file>

<file path=xl/comments1.xml><?xml version="1.0" encoding="utf-8"?>
<comments xmlns="http://schemas.openxmlformats.org/spreadsheetml/2006/main">
  <authors>
    <author>Автор</author>
  </authors>
  <commentList>
    <comment ref="E1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507,4</t>
        </r>
      </text>
    </comment>
    <comment ref="F1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1995,4</t>
        </r>
      </text>
    </comment>
    <comment ref="G4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629,35-ухо
48,15-ММР</t>
        </r>
      </text>
    </comment>
    <comment ref="G4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100.03</t>
        </r>
      </text>
    </comment>
    <comment ref="G4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43.55</t>
        </r>
      </text>
    </comment>
    <comment ref="G5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1011.73</t>
        </r>
      </text>
    </comment>
    <comment ref="G5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865,46</t>
        </r>
      </text>
    </comment>
    <comment ref="G5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54.2</t>
        </r>
      </text>
    </comment>
    <comment ref="G5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7.7</t>
        </r>
      </text>
    </comment>
    <comment ref="G5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I6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2593655</t>
        </r>
      </text>
    </comment>
    <comment ref="I6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10374616</t>
        </r>
      </text>
    </comment>
    <comment ref="J6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7 128,00 было</t>
        </r>
      </text>
    </comment>
    <comment ref="K6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394 355,000
+ 2 904 068 руб.</t>
        </r>
      </text>
    </comment>
    <comment ref="J6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35640 но денег нет</t>
        </r>
      </text>
    </comment>
    <comment ref="I6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133863.61</t>
        </r>
      </text>
    </comment>
    <comment ref="I6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535454.43</t>
        </r>
      </text>
    </comment>
    <comment ref="J6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256 033,15</t>
        </r>
      </text>
    </comment>
    <comment ref="J6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1 024 132,62</t>
        </r>
      </text>
    </comment>
    <comment ref="J7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822 512,34</t>
        </r>
      </text>
    </comment>
    <comment ref="J7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2 208 113,34</t>
        </r>
      </text>
    </comment>
    <comment ref="J7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759 393,52</t>
        </r>
      </text>
    </comment>
    <comment ref="J7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3 037 574,11</t>
        </r>
      </text>
    </comment>
    <comment ref="J7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410 401,19</t>
        </r>
      </text>
    </comment>
    <comment ref="J7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1 094 400</t>
        </r>
      </text>
    </comment>
    <comment ref="J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98 000</t>
        </r>
      </text>
    </comment>
    <comment ref="J7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94 774</t>
        </r>
      </text>
    </comment>
    <comment ref="J8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45000</t>
        </r>
      </text>
    </comment>
    <comment ref="I8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281014.37</t>
        </r>
      </text>
    </comment>
    <comment ref="I8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83008,43</t>
        </r>
      </text>
    </comment>
    <comment ref="I8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1858.68</t>
        </r>
      </text>
    </comment>
    <comment ref="I9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676500</t>
        </r>
      </text>
    </comment>
    <comment ref="K10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484,45785</t>
        </r>
      </text>
    </comment>
    <comment ref="K10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110,598 -было
129 089,64 - по согл</t>
        </r>
      </text>
    </comment>
    <comment ref="K10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4173898,36</t>
        </r>
      </text>
    </comment>
    <comment ref="K1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3694702</t>
        </r>
      </text>
    </comment>
    <comment ref="L14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20 230,21 </t>
        </r>
      </text>
    </comment>
    <comment ref="M14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разработке проектной и рабочей документации на объект: «Строительство водоочистных сооружений в с. Первомайское Михайловского муниципального района»
Потребность средств на 2021 год в размере 6 920 315,00 рублей, в том числе: за счет средств краевого бюджета в размере 6 864 952,48 рубля, средств муниципального бюджета – 55 362,52 рубля.</t>
        </r>
      </text>
    </comment>
    <comment ref="B14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по разработке проектной и рабочей документации на объект: «Строительство канализационных очистных сооружений хозяйственно-бытовых стоков в с. Первомайское Михайловского муниципального района»</t>
        </r>
      </text>
    </comment>
    <comment ref="M14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Потребность средств на 2021 год в размере 5 364 840,00 рублей, в том числе: за счет средств краевого бюджета в размере 5 321 921,00 рубль, средств муниципального бюджета – 42 919,00 рублей.</t>
        </r>
      </text>
    </comment>
    <comment ref="B15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разработке проектной и рабочей документации на объект: «Строительство канализационных очистных сооружений хозяйственно-бытовых стоков в с. Ивановка Михайловского муниципального района»</t>
        </r>
      </text>
    </comment>
    <comment ref="M15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Потребность средств на 2021 год в размере 7 423 410,00 рублей, в том числе: за счет средств краевого бюджета в размере 7 364 022,72 рубля, средств муниципального бюджета – 59 387,28 рублей.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1317533,73
лишние 446440,94 за стройконтроль</t>
        </r>
      </text>
    </comment>
    <comment ref="D1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104 664.15 </t>
        </r>
      </text>
    </comment>
    <comment ref="D1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3 384 140.85  </t>
        </r>
      </text>
    </comment>
    <comment ref="D3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20 230,21 </t>
        </r>
      </text>
    </comment>
    <comment ref="D3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87 916 руб. 49 коп </t>
        </r>
      </text>
    </comment>
  </commentList>
</comments>
</file>

<file path=xl/sharedStrings.xml><?xml version="1.0" encoding="utf-8"?>
<sst xmlns="http://schemas.openxmlformats.org/spreadsheetml/2006/main" count="348" uniqueCount="156">
  <si>
    <t>к постановлению администрации</t>
  </si>
  <si>
    <t>Михайловского муниципального района</t>
  </si>
  <si>
    <t xml:space="preserve">Раздел 6 Программы «Объем и источники финансирования Программы на каждом этапе ее реализации» </t>
  </si>
  <si>
    <t xml:space="preserve">№ </t>
  </si>
  <si>
    <t>п/п</t>
  </si>
  <si>
    <t>мероприятия</t>
  </si>
  <si>
    <t>Объем финансирования (тыс. руб.)</t>
  </si>
  <si>
    <t>МБ</t>
  </si>
  <si>
    <t>ВИ</t>
  </si>
  <si>
    <t>СС</t>
  </si>
  <si>
    <t xml:space="preserve">Реконструкция сетей электроснабжения Михайловского МР </t>
  </si>
  <si>
    <t>Анализ исполнения и корректировка Программы по итогам первого этапа</t>
  </si>
  <si>
    <t>Подключение к сетям холодного водоснабжения здания, расположенного по адресу с. Павловка, ул. Октябрьская, 82 «А»</t>
  </si>
  <si>
    <t>БП</t>
  </si>
  <si>
    <t>Благоустройство территории после прокладки водовода к зданию расположенному по адресу с. Павловка, ул. Октябрьская, 82 «А»</t>
  </si>
  <si>
    <t>Устройство септика с. Васильевка</t>
  </si>
  <si>
    <t>Подключение к наружным сетям холодного водоснабжения здания, расположенного по адресу с. Ляличи, ул. Советская, 14</t>
  </si>
  <si>
    <t>Устройство септика и наружных сетей канализации от здания, расположенного в с. Ляличи, ул. Советская, 14 к выгребной яме</t>
  </si>
  <si>
    <t>Электромонтажные работы по подключению электроснабжения к  зданию, расположенному  в с. Ляличи, ул. Советская, 14</t>
  </si>
  <si>
    <t xml:space="preserve">Капитальный ремонт здания, расположенного по адресу с. Ляличи, ул. Школьная, д.131 </t>
  </si>
  <si>
    <t>Капитальный ремонт здания, расположенного по адресу с. Ляличи, ул. Школьная, д. 132</t>
  </si>
  <si>
    <t>Капитальный ремонт здания, расположенного по адресу с. Ляличи, ул. Школьная, д. 135</t>
  </si>
  <si>
    <t>Капитальный ремонт здания, расположенного по адресу с. Ляличи, ул. Школьная, д. 165</t>
  </si>
  <si>
    <t>Капитальный ремонт здания, расположенного по адресу с. Ляличи, ул. Школьная, д. 214</t>
  </si>
  <si>
    <t>Анализ исполнения и корректировка Программы по итогам третьего этапа</t>
  </si>
  <si>
    <t xml:space="preserve">Приобретение материалов для замены трубчатой части котлов «Братск-1,33К» котельной 1/4с. Михайловка - 478,3; -; </t>
  </si>
  <si>
    <t>приобретение электроматериалов - 43,554. Администрация ММР.</t>
  </si>
  <si>
    <t>Коммунальные расходы - 1011,725</t>
  </si>
  <si>
    <t>Прокладка наружного полиэтиленового водопровода с. Абрамовка УОТОД АММР – 54,2</t>
  </si>
  <si>
    <t>Текущий ремонт наружного водопровода с. Абрамовка, УОТОД АММР – 7,7</t>
  </si>
  <si>
    <t>Ремонт водопроводных сетей с приобретением материалов (насос-40,3, трубы ПЭ-56,0, насос-38,1, эл. счетчик - 1,9, электроматериалы – 27,2,  электроматериалы для станции обезжелезивания - 101,147)</t>
  </si>
  <si>
    <t>Услуги по организации подвоза воды населению УОТОД – 134,6</t>
  </si>
  <si>
    <t>Ремонт сетей водоснабжения в селах Григорьевка, Новожатково – 135,877</t>
  </si>
  <si>
    <t>Капитальный ремонт участков сетей водоснабжения в с. Ивановка</t>
  </si>
  <si>
    <t>Изготовление проектной документации для строительства очистных сооружений в с. Михайловка</t>
  </si>
  <si>
    <t>Строительство очистных сооружений в с. Михайловка</t>
  </si>
  <si>
    <t>Капитальный ремонт сетей теплоснабжения в с. Ляличи</t>
  </si>
  <si>
    <t>Приобретение водогрейных котлов в количестве 2 шт. для котельной 1/26 в с. Кремово</t>
  </si>
  <si>
    <t>Приобретение водогрейного котла в количестве 1 шт. для котельной 1/33 с. Абрамовка</t>
  </si>
  <si>
    <t xml:space="preserve">Изготовление технической документации объектов электроснабжения </t>
  </si>
  <si>
    <t xml:space="preserve">Ремонт наружной системы водоотведения многоквартирного жилого дома с. Первомайская, ул. Гагарина, 37.  </t>
  </si>
  <si>
    <t>Ремонт электрических сетей в с. Васильевка</t>
  </si>
  <si>
    <r>
      <t>Ремонтные работы на</t>
    </r>
    <r>
      <rPr>
        <sz val="11"/>
        <color theme="1"/>
        <rFont val="Times New Roman"/>
        <family val="1"/>
        <charset val="204"/>
      </rPr>
      <t xml:space="preserve"> сетях электроснабжения в с. Кремово, Васильевка с привлечением спецтехники</t>
    </r>
  </si>
  <si>
    <t>Приобретение материалов</t>
  </si>
  <si>
    <t>Изготовление технической документации – справок (БТИ)</t>
  </si>
  <si>
    <t>Услуги автогидроподъемника</t>
  </si>
  <si>
    <t>Капитальный ремонт розлива системы отопления в многоквартирных домах в с.Ляличи, ул. Школьная, 133</t>
  </si>
  <si>
    <t>Ремонтные работы  на наружных сетях водоснабжения в селах Первомайское, Ляличи, Кремово</t>
  </si>
  <si>
    <t>Выполнение ремонтных работ системы водоснабжения</t>
  </si>
  <si>
    <t>Услуги автовышки для выполнения электромонтажных работ на опорах, питающих сети скважин водоснабжения в селах Абрамовка, Григорьевка, Кремово</t>
  </si>
  <si>
    <t>Приобретение глубинного насоса</t>
  </si>
  <si>
    <t>Анализ исполнения и корректировка Программы по итогам седьмого этапа</t>
  </si>
  <si>
    <t>Анализ исполнения и корректировка Программы по итогам восьмого этапа</t>
  </si>
  <si>
    <t>Анализ исполнения и разработка и утверждение Программы на 2021-2025 годы по итогам девятого этапа</t>
  </si>
  <si>
    <t>А</t>
  </si>
  <si>
    <t>Итого по годам  источники финансирования распределены</t>
  </si>
  <si>
    <t>Б</t>
  </si>
  <si>
    <t>Итого объем финансирования за счет местного бюджета</t>
  </si>
  <si>
    <t>В</t>
  </si>
  <si>
    <t>Итого объем финансирования за счет внешнего источника</t>
  </si>
  <si>
    <t>Г</t>
  </si>
  <si>
    <t>Итого объем финансирования за счет собственных средств предприятий</t>
  </si>
  <si>
    <t>Д</t>
  </si>
  <si>
    <t>Итого объем финансирования за счет средств поселений</t>
  </si>
  <si>
    <t>ИТОГО общий объем финансирования Программы</t>
  </si>
  <si>
    <t>Ремонт здания и оборудования канализационной насосной станции в с. Ляличи</t>
  </si>
  <si>
    <t>Капитальный ремонт водонасосной станции в с. Ляличи</t>
  </si>
  <si>
    <t>Услуги по поликвидации аварии системы теплоснабжения МКД с. Григорьевка, ул. Калининская , 23.</t>
  </si>
  <si>
    <t xml:space="preserve">Ремонт объектов электроснабжения в с. Кремово </t>
  </si>
  <si>
    <t>Капитальный ремонт оборудования станции обезжелезивания с. Михайловка</t>
  </si>
  <si>
    <t>источник</t>
  </si>
  <si>
    <t>Капитальный ремонт оборудования котельной №9 с. Первомайское ул. Дубковская</t>
  </si>
  <si>
    <t>Капитальный ремонт сетей канализационных с. Ляличи</t>
  </si>
  <si>
    <t>Капитальный ремонт участков водопроводной сети с. Михайловка</t>
  </si>
  <si>
    <t xml:space="preserve">Услуги по ценовой экспертизе сметной документации </t>
  </si>
  <si>
    <t>Замена глубинного насоса в с. Кремово - 95,5 Администрация ММР; замена глубинного насоса и прокачивание водоразборной скважины  с. Кремово - 447,1 УОТОД АММР</t>
  </si>
  <si>
    <t>Приобретение водонапорной скважины в с.Некруглово</t>
  </si>
  <si>
    <t>Оказание услуг: услуги автовышки - 59,0; - Услуги спецтехники - 58,65</t>
  </si>
  <si>
    <t>Софинансирование полномочий поселений по организации электро-тепло-водоснабжения о водоотведения</t>
  </si>
  <si>
    <t>Ремонтные работы на котельных 1/4 с. Михайловка, 1/28 с. Кремово -</t>
  </si>
  <si>
    <t xml:space="preserve">Приложение №1 </t>
  </si>
  <si>
    <t>Таблица №2</t>
  </si>
  <si>
    <t>Приобретение материалов (МКУ «УОТОД»)</t>
  </si>
  <si>
    <t>Ремонт участков тепловых сетей котельной №25 с. Осиновка</t>
  </si>
  <si>
    <t>Ремонт водозаборной станции с.Ляличи (электромонтажные работы)</t>
  </si>
  <si>
    <t>Ремонт ситемы отопления МКД с.Ляличи, ул. Шекольная 135</t>
  </si>
  <si>
    <t xml:space="preserve">Разработка Программы комплексного развития систем коммунальной инфраструктуры  </t>
  </si>
  <si>
    <t>Ремонт электрических сетей с. Михайловка</t>
  </si>
  <si>
    <t xml:space="preserve">Ремонт ЛЭП водозаборных скважин </t>
  </si>
  <si>
    <t>Устройство канализационных септиков ФАП с. Дубки</t>
  </si>
  <si>
    <t>Устройство канализационных септиков ФАП с. Дальнее.</t>
  </si>
  <si>
    <t>Устройство канализационных септиков ФАП с.Песчаное.</t>
  </si>
  <si>
    <t>Разработка технических задания и смет на проектирование строительства объектов ЖКХ</t>
  </si>
  <si>
    <t>Ремонт электрических сетей с. Кремово. ул.Луговая</t>
  </si>
  <si>
    <t>Ремонт электрических сетей с. Горное КТПН</t>
  </si>
  <si>
    <t>Кап. ремонт водозабороной скважины№10036 на водозаборе с. Михайловка</t>
  </si>
  <si>
    <t>Капитальный ремонт насосного оборудования станции обезжелезивания с. Абрамовка</t>
  </si>
  <si>
    <t>Закупка оборудования на капитальный ремонт насосного оборудования станции обезжелезивания с. Абрамовка;  ремонт водозаборной скважины с. Кремово(гарнизон)</t>
  </si>
  <si>
    <t>Капитальный ремонт Насосной станции (лит. Б) с. Кремово (гарнизон)</t>
  </si>
  <si>
    <t>Ремонт  оборудования КНС с. Ляличи</t>
  </si>
  <si>
    <t>Закупка оборудования для ремонта КНС Ляличи</t>
  </si>
  <si>
    <t>Ремонт скважины (водозаборной скважины) в с. Кремово (промывка, восстановление)</t>
  </si>
  <si>
    <t>Оборудование ЗСО водозаборных скважин с. Михайловка</t>
  </si>
  <si>
    <t>Расходы по обеспечению граждан твердым топливом.</t>
  </si>
  <si>
    <t>Разработка программы мониторинга объекта размещения ТКО</t>
  </si>
  <si>
    <t>Оказание услуг на  строительный контроль по строительству очистных сооружений в с. Михайловка</t>
  </si>
  <si>
    <t>Проектирование станции водоподготовки с. Первомайское</t>
  </si>
  <si>
    <t>Устройство скважины на воду с. Песчаное (ФАП)</t>
  </si>
  <si>
    <t>Устройство скважины на воду с. Дубки (ФАП)</t>
  </si>
  <si>
    <t>Оборудование шахтного колодца для водоснабжения  ФАП с. Дальнее</t>
  </si>
  <si>
    <t>Капитальный ремонт тепловых сетей с. Михайловка</t>
  </si>
  <si>
    <t>Разработка (актуализация) схем теплоснабжения.</t>
  </si>
  <si>
    <t>Разработка (актуализация) схем водоснабжения.</t>
  </si>
  <si>
    <t>технологическое присоединение к электросетям Здание водонапорной башни со скважиной с. Ширяевка</t>
  </si>
  <si>
    <t>технологическое присоединение к электросетям водонапорной скважины №855 с. Ивановка</t>
  </si>
  <si>
    <t>Капитальный ремонт участков канализационной сети с. Кремово</t>
  </si>
  <si>
    <t>Ремонт и содержание шахтных колодцев</t>
  </si>
  <si>
    <t>Ремонт аварийного сбросного коллектора КНС с. Ляличи</t>
  </si>
  <si>
    <t>Устройство водозаборной скважины и участка водопроводной сети с. Горное</t>
  </si>
  <si>
    <t xml:space="preserve">Ремонт электрических сетей с. Горное </t>
  </si>
  <si>
    <t>Демонтаж объектов представляющих угрозу гражданам и имуществу (заброшеных объектов ЖКХ)</t>
  </si>
  <si>
    <t>Оборудование ЗСО водозаборных скважин с. Ляличи</t>
  </si>
  <si>
    <t>Ремонтные работы на сетях электроснабжения Михайловского муниципального района (+услуги автовышки)</t>
  </si>
  <si>
    <t>Услуги по передаче электроэнергии УОТОД АММР – 804,948</t>
  </si>
  <si>
    <t>Транспортные расходы по подвозу воды в с. Абрамовка УОТОД АММР</t>
  </si>
  <si>
    <t>Услуги по передаче электрической энергии через сетевые организации УОТОД АММР</t>
  </si>
  <si>
    <t xml:space="preserve">Капитальный ремонт (реконструкция) участков канализационной сети с. Михайловка </t>
  </si>
  <si>
    <t>Устройство площадок накопления ТКО</t>
  </si>
  <si>
    <t>Расходы по содержанию площадок накопления ТКО</t>
  </si>
  <si>
    <t xml:space="preserve">Пректирование КОС в с. Первомайское </t>
  </si>
  <si>
    <t>Поектирование КОС в.с. Ивановка</t>
  </si>
  <si>
    <t>Проектирование и строительство (реконструкция) сооружений водоподготовки, системы водоснабжения с. Перврмайское</t>
  </si>
  <si>
    <t>Капитальный ремонт (реконструкция) участков водопроводной сети с. Михайловка</t>
  </si>
  <si>
    <t>Кап ремонт водопроводная сеть с. Михайловка</t>
  </si>
  <si>
    <t>КБ</t>
  </si>
  <si>
    <t>МБ +/-</t>
  </si>
  <si>
    <t>капитальный ремонт участка сети холодного водоснабжения (в/г №21) с. Ляличи (транзитный участок в доме №135)</t>
  </si>
  <si>
    <t>Капитальный ремонт (реконструкция) объектов водоснабжения</t>
  </si>
  <si>
    <t xml:space="preserve">Капитальный ремонт (реконструкция) объектов водоотведения </t>
  </si>
  <si>
    <t>Проектированрие и строительство водозаборных сооружений п. Горное</t>
  </si>
  <si>
    <t>софинансирование меропретий по сбору и утилизации ТКО (пакетированный сбор)</t>
  </si>
  <si>
    <t xml:space="preserve">Пректирование и строительство КОС в с. Первомайское </t>
  </si>
  <si>
    <t>Поектирование и строительство КОС в.с. Ивановка</t>
  </si>
  <si>
    <t>Ликвидация несанкционированных свалок</t>
  </si>
  <si>
    <t xml:space="preserve">Строительство (проектирование строительства) водозаборных скважин с. Дубки, с. Тарасовка </t>
  </si>
  <si>
    <t>расходы по содержанию шахтных колодцев</t>
  </si>
  <si>
    <t>Поектирование и строительство КОС в.с. Кремово</t>
  </si>
  <si>
    <t xml:space="preserve">Расходы на ремонт и содержание объектов электроснабжения </t>
  </si>
  <si>
    <t>Проектирование, строительство объектов газоснабжения</t>
  </si>
  <si>
    <t>Итого по годам</t>
  </si>
  <si>
    <t xml:space="preserve">Капитальный ремонт (подземная прокладка) участков водопроводной сети с.Михайловка </t>
  </si>
  <si>
    <t>разработка ТЗ и смет на ПИР сооружений водоснабжения для хозяйственно питьевого водоснабжения п. Горное.</t>
  </si>
  <si>
    <t>Проектирование и строительство (реконструкция) сооружений водоподготовки, системы водоснабжения с. Первомайское</t>
  </si>
  <si>
    <t>разработка проектной и рабочей документации на объект: «Строительство водоочистных сооружений в с. Первомайское Михайловского муниципального района»</t>
  </si>
  <si>
    <t>Устройство водозаборной скважины с. Тарасовка (ФАП)</t>
  </si>
  <si>
    <t>от 17.09.2020 № 831-па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</si>
</sst>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rgb="FF92D050"/>
      <name val="Times New Roman"/>
      <family val="1"/>
      <charset val="204"/>
    </font>
    <font>
      <sz val="14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indent="2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164" fontId="1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center" wrapText="1"/>
    </xf>
    <xf numFmtId="164" fontId="0" fillId="2" borderId="1" xfId="0" applyNumberFormat="1" applyFill="1" applyBorder="1"/>
    <xf numFmtId="16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164" fontId="15" fillId="2" borderId="5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 wrapText="1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/>
    <xf numFmtId="164" fontId="16" fillId="0" borderId="1" xfId="0" applyNumberFormat="1" applyFont="1" applyBorder="1"/>
    <xf numFmtId="1" fontId="0" fillId="0" borderId="1" xfId="0" applyNumberFormat="1" applyBorder="1"/>
    <xf numFmtId="0" fontId="5" fillId="0" borderId="1" xfId="0" applyFont="1" applyBorder="1" applyAlignment="1">
      <alignment vertical="center" wrapText="1"/>
    </xf>
    <xf numFmtId="164" fontId="16" fillId="0" borderId="1" xfId="0" applyNumberFormat="1" applyFont="1" applyBorder="1" applyAlignment="1">
      <alignment horizontal="left" indent="1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164" fontId="0" fillId="0" borderId="0" xfId="0" applyNumberFormat="1"/>
    <xf numFmtId="0" fontId="4" fillId="2" borderId="16" xfId="0" applyFont="1" applyFill="1" applyBorder="1" applyAlignment="1">
      <alignment horizontal="left" vertical="center" wrapText="1"/>
    </xf>
    <xf numFmtId="164" fontId="4" fillId="2" borderId="1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66"/>
  <sheetViews>
    <sheetView tabSelected="1" view="pageBreakPreview" topLeftCell="A124" zoomScaleNormal="100" zoomScaleSheetLayoutView="100" workbookViewId="0">
      <selection activeCell="B83" sqref="B83"/>
    </sheetView>
  </sheetViews>
  <sheetFormatPr defaultRowHeight="15" x14ac:dyDescent="0.25"/>
  <cols>
    <col min="1" max="1" width="9.140625" style="6"/>
    <col min="2" max="2" width="40.140625" style="9" customWidth="1"/>
    <col min="3" max="3" width="8.140625" customWidth="1"/>
    <col min="4" max="4" width="10.42578125" style="11" customWidth="1"/>
    <col min="5" max="11" width="11.140625" style="11" customWidth="1"/>
    <col min="12" max="12" width="12" style="11" customWidth="1"/>
    <col min="13" max="13" width="11.140625" style="11" customWidth="1"/>
    <col min="14" max="14" width="11.7109375" customWidth="1"/>
  </cols>
  <sheetData>
    <row r="1" spans="1:13" ht="15.75" customHeight="1" x14ac:dyDescent="0.25">
      <c r="A1" s="117" t="s">
        <v>80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15.75" customHeight="1" x14ac:dyDescent="0.25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6.5" x14ac:dyDescent="0.25">
      <c r="A3" s="117" t="s">
        <v>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ht="52.5" customHeight="1" x14ac:dyDescent="0.25">
      <c r="A4" s="117" t="s">
        <v>155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16.5" x14ac:dyDescent="0.25">
      <c r="A5" s="118" t="s">
        <v>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13" ht="16.5" x14ac:dyDescent="0.25">
      <c r="A6" s="4"/>
      <c r="B6" s="46"/>
      <c r="C6" s="3"/>
      <c r="D6" s="7"/>
      <c r="E6" s="7"/>
      <c r="F6" s="7"/>
      <c r="G6" s="7"/>
      <c r="H6" s="7"/>
      <c r="I6" s="7"/>
      <c r="J6" s="7"/>
      <c r="K6" s="7"/>
      <c r="L6" s="57"/>
      <c r="M6" s="13"/>
    </row>
    <row r="7" spans="1:13" ht="18.75" customHeight="1" x14ac:dyDescent="0.25">
      <c r="A7" s="5"/>
      <c r="K7" s="10" t="s">
        <v>81</v>
      </c>
    </row>
    <row r="8" spans="1:13" ht="15.75" customHeight="1" x14ac:dyDescent="0.25">
      <c r="A8" s="14" t="s">
        <v>3</v>
      </c>
      <c r="B8" s="111" t="s">
        <v>5</v>
      </c>
      <c r="C8" s="107" t="s">
        <v>6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</row>
    <row r="9" spans="1:13" ht="29.25" customHeight="1" x14ac:dyDescent="0.25">
      <c r="A9" s="14" t="s">
        <v>4</v>
      </c>
      <c r="B9" s="113"/>
      <c r="C9" s="14" t="s">
        <v>70</v>
      </c>
      <c r="D9" s="15">
        <v>2012</v>
      </c>
      <c r="E9" s="15">
        <v>2013</v>
      </c>
      <c r="F9" s="15">
        <v>2014</v>
      </c>
      <c r="G9" s="15">
        <v>2015</v>
      </c>
      <c r="H9" s="15">
        <v>2016</v>
      </c>
      <c r="I9" s="15">
        <v>2017</v>
      </c>
      <c r="J9" s="15">
        <v>2018</v>
      </c>
      <c r="K9" s="15">
        <v>2019</v>
      </c>
      <c r="L9" s="15">
        <v>2020</v>
      </c>
      <c r="M9" s="15">
        <v>2021</v>
      </c>
    </row>
    <row r="10" spans="1:13" ht="16.5" customHeight="1" x14ac:dyDescent="0.25">
      <c r="A10" s="111">
        <v>1</v>
      </c>
      <c r="B10" s="114" t="s">
        <v>78</v>
      </c>
      <c r="C10" s="14" t="s">
        <v>7</v>
      </c>
      <c r="D10" s="16">
        <v>6450</v>
      </c>
      <c r="E10" s="16">
        <v>507.4</v>
      </c>
      <c r="F10" s="16">
        <v>1995.4</v>
      </c>
      <c r="G10" s="16"/>
      <c r="H10" s="16"/>
      <c r="I10" s="16"/>
      <c r="J10" s="16"/>
      <c r="K10" s="16"/>
      <c r="L10" s="16"/>
      <c r="M10" s="16"/>
    </row>
    <row r="11" spans="1:13" x14ac:dyDescent="0.25">
      <c r="A11" s="112"/>
      <c r="B11" s="115"/>
      <c r="C11" s="14" t="s">
        <v>8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21.75" customHeight="1" x14ac:dyDescent="0.25">
      <c r="A12" s="113"/>
      <c r="B12" s="116"/>
      <c r="C12" s="14" t="s">
        <v>9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ht="15" customHeight="1" x14ac:dyDescent="0.25">
      <c r="A13" s="111">
        <v>2</v>
      </c>
      <c r="B13" s="114" t="s">
        <v>10</v>
      </c>
      <c r="C13" s="14" t="s">
        <v>7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x14ac:dyDescent="0.25">
      <c r="A14" s="112"/>
      <c r="B14" s="115"/>
      <c r="C14" s="14" t="s">
        <v>8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ht="15" customHeight="1" x14ac:dyDescent="0.25">
      <c r="A15" s="113"/>
      <c r="B15" s="116"/>
      <c r="C15" s="14" t="s">
        <v>9</v>
      </c>
      <c r="D15" s="16">
        <v>4590</v>
      </c>
      <c r="E15" s="16">
        <v>5045</v>
      </c>
      <c r="F15" s="16">
        <v>5447</v>
      </c>
      <c r="G15" s="16"/>
      <c r="H15" s="16"/>
      <c r="I15" s="16"/>
      <c r="J15" s="16"/>
      <c r="K15" s="16"/>
      <c r="L15" s="16"/>
      <c r="M15" s="16"/>
    </row>
    <row r="16" spans="1:13" ht="30" x14ac:dyDescent="0.25">
      <c r="A16" s="14">
        <v>4</v>
      </c>
      <c r="B16" s="100" t="s">
        <v>11</v>
      </c>
      <c r="C16" s="14" t="s">
        <v>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3" x14ac:dyDescent="0.25">
      <c r="A17" s="107">
        <v>5</v>
      </c>
      <c r="B17" s="108" t="s">
        <v>12</v>
      </c>
      <c r="C17" s="14" t="s">
        <v>7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1:13" ht="15" customHeight="1" x14ac:dyDescent="0.25">
      <c r="A18" s="107"/>
      <c r="B18" s="108"/>
      <c r="C18" s="14" t="s">
        <v>13</v>
      </c>
      <c r="D18" s="16"/>
      <c r="E18" s="16">
        <v>5.98</v>
      </c>
      <c r="F18" s="16"/>
      <c r="G18" s="16"/>
      <c r="H18" s="16"/>
      <c r="I18" s="16"/>
      <c r="J18" s="16"/>
      <c r="K18" s="16"/>
      <c r="L18" s="16"/>
      <c r="M18" s="16"/>
    </row>
    <row r="19" spans="1:13" ht="27.75" customHeight="1" x14ac:dyDescent="0.25">
      <c r="A19" s="107"/>
      <c r="B19" s="108"/>
      <c r="C19" s="14" t="s">
        <v>9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13" x14ac:dyDescent="0.25">
      <c r="A20" s="107">
        <v>6</v>
      </c>
      <c r="B20" s="108" t="s">
        <v>14</v>
      </c>
      <c r="C20" s="14" t="s">
        <v>7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ht="15" customHeight="1" x14ac:dyDescent="0.25">
      <c r="A21" s="107"/>
      <c r="B21" s="108"/>
      <c r="C21" s="14" t="s">
        <v>13</v>
      </c>
      <c r="D21" s="16"/>
      <c r="E21" s="16">
        <v>4.4400000000000004</v>
      </c>
      <c r="F21" s="16"/>
      <c r="G21" s="16"/>
      <c r="H21" s="16"/>
      <c r="I21" s="16"/>
      <c r="J21" s="16"/>
      <c r="K21" s="16"/>
      <c r="L21" s="16"/>
      <c r="M21" s="16"/>
    </row>
    <row r="22" spans="1:13" ht="27.75" customHeight="1" x14ac:dyDescent="0.25">
      <c r="A22" s="107"/>
      <c r="B22" s="108"/>
      <c r="C22" s="14" t="s">
        <v>9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x14ac:dyDescent="0.25">
      <c r="A23" s="107">
        <v>7</v>
      </c>
      <c r="B23" s="108" t="s">
        <v>15</v>
      </c>
      <c r="C23" s="14" t="s">
        <v>7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 ht="15" customHeight="1" x14ac:dyDescent="0.25">
      <c r="A24" s="107"/>
      <c r="B24" s="108"/>
      <c r="C24" s="14" t="s">
        <v>13</v>
      </c>
      <c r="D24" s="16"/>
      <c r="E24" s="16">
        <v>9.9499999999999993</v>
      </c>
      <c r="F24" s="16"/>
      <c r="G24" s="16"/>
      <c r="H24" s="16"/>
      <c r="I24" s="16"/>
      <c r="J24" s="16"/>
      <c r="K24" s="16"/>
      <c r="L24" s="16"/>
      <c r="M24" s="16"/>
    </row>
    <row r="25" spans="1:13" x14ac:dyDescent="0.25">
      <c r="A25" s="107"/>
      <c r="B25" s="108"/>
      <c r="C25" s="14" t="s">
        <v>9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 x14ac:dyDescent="0.25">
      <c r="A26" s="107">
        <v>8</v>
      </c>
      <c r="B26" s="108" t="s">
        <v>16</v>
      </c>
      <c r="C26" s="14" t="s">
        <v>7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ht="15" customHeight="1" x14ac:dyDescent="0.25">
      <c r="A27" s="107"/>
      <c r="B27" s="108"/>
      <c r="C27" s="14" t="s">
        <v>13</v>
      </c>
      <c r="D27" s="16"/>
      <c r="E27" s="16">
        <v>12.9</v>
      </c>
      <c r="F27" s="16"/>
      <c r="G27" s="16"/>
      <c r="H27" s="16"/>
      <c r="I27" s="16"/>
      <c r="J27" s="16"/>
      <c r="K27" s="16"/>
      <c r="L27" s="16"/>
      <c r="M27" s="16"/>
    </row>
    <row r="28" spans="1:13" ht="17.25" customHeight="1" x14ac:dyDescent="0.25">
      <c r="A28" s="107"/>
      <c r="B28" s="108"/>
      <c r="C28" s="14" t="s">
        <v>9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x14ac:dyDescent="0.25">
      <c r="A29" s="107">
        <v>9</v>
      </c>
      <c r="B29" s="108" t="s">
        <v>17</v>
      </c>
      <c r="C29" s="14" t="s">
        <v>7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ht="15" customHeight="1" x14ac:dyDescent="0.25">
      <c r="A30" s="107"/>
      <c r="B30" s="108"/>
      <c r="C30" s="14" t="s">
        <v>13</v>
      </c>
      <c r="D30" s="16"/>
      <c r="E30" s="16">
        <v>12.1</v>
      </c>
      <c r="F30" s="16"/>
      <c r="G30" s="16"/>
      <c r="H30" s="16"/>
      <c r="I30" s="16"/>
      <c r="J30" s="16"/>
      <c r="K30" s="16"/>
      <c r="L30" s="16"/>
      <c r="M30" s="16"/>
    </row>
    <row r="31" spans="1:13" ht="16.5" customHeight="1" x14ac:dyDescent="0.25">
      <c r="A31" s="107"/>
      <c r="B31" s="108"/>
      <c r="C31" s="14" t="s">
        <v>9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x14ac:dyDescent="0.25">
      <c r="A32" s="107">
        <v>10</v>
      </c>
      <c r="B32" s="108" t="s">
        <v>18</v>
      </c>
      <c r="C32" s="14" t="s">
        <v>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ht="30.75" customHeight="1" x14ac:dyDescent="0.25">
      <c r="A33" s="107"/>
      <c r="B33" s="108"/>
      <c r="C33" s="14" t="s">
        <v>13</v>
      </c>
      <c r="D33" s="16"/>
      <c r="E33" s="16">
        <v>2.2000000000000002</v>
      </c>
      <c r="F33" s="16"/>
      <c r="G33" s="16"/>
      <c r="H33" s="16"/>
      <c r="I33" s="16"/>
      <c r="J33" s="16"/>
      <c r="K33" s="16"/>
      <c r="L33" s="16"/>
      <c r="M33" s="16"/>
    </row>
    <row r="34" spans="1:13" ht="13.5" customHeight="1" x14ac:dyDescent="0.25">
      <c r="A34" s="107"/>
      <c r="B34" s="108"/>
      <c r="C34" s="14" t="s">
        <v>9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x14ac:dyDescent="0.25">
      <c r="A35" s="107">
        <v>11</v>
      </c>
      <c r="B35" s="108" t="s">
        <v>19</v>
      </c>
      <c r="C35" s="14" t="s">
        <v>7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ht="28.5" customHeight="1" x14ac:dyDescent="0.25">
      <c r="A36" s="107"/>
      <c r="B36" s="108"/>
      <c r="C36" s="14" t="s">
        <v>13</v>
      </c>
      <c r="D36" s="16"/>
      <c r="E36" s="16"/>
      <c r="F36" s="16">
        <v>213.4</v>
      </c>
      <c r="G36" s="16"/>
      <c r="H36" s="16"/>
      <c r="I36" s="16"/>
      <c r="J36" s="16"/>
      <c r="K36" s="16"/>
      <c r="L36" s="16"/>
      <c r="M36" s="16"/>
    </row>
    <row r="37" spans="1:13" x14ac:dyDescent="0.25">
      <c r="A37" s="107">
        <v>12</v>
      </c>
      <c r="B37" s="108" t="s">
        <v>20</v>
      </c>
      <c r="C37" s="14" t="s">
        <v>7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ht="33.75" customHeight="1" x14ac:dyDescent="0.25">
      <c r="A38" s="107"/>
      <c r="B38" s="108"/>
      <c r="C38" s="14" t="s">
        <v>13</v>
      </c>
      <c r="D38" s="16"/>
      <c r="E38" s="16"/>
      <c r="F38" s="16">
        <v>222.6</v>
      </c>
      <c r="G38" s="16"/>
      <c r="H38" s="16"/>
      <c r="I38" s="16"/>
      <c r="J38" s="16"/>
      <c r="K38" s="16"/>
      <c r="L38" s="16"/>
      <c r="M38" s="16"/>
    </row>
    <row r="39" spans="1:13" x14ac:dyDescent="0.25">
      <c r="A39" s="107">
        <v>13</v>
      </c>
      <c r="B39" s="108" t="s">
        <v>21</v>
      </c>
      <c r="C39" s="14" t="s">
        <v>7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29.25" customHeight="1" x14ac:dyDescent="0.25">
      <c r="A40" s="107"/>
      <c r="B40" s="108"/>
      <c r="C40" s="14" t="s">
        <v>13</v>
      </c>
      <c r="D40" s="16"/>
      <c r="E40" s="16"/>
      <c r="F40" s="16">
        <v>94.3</v>
      </c>
      <c r="G40" s="16"/>
      <c r="H40" s="16"/>
      <c r="I40" s="16"/>
      <c r="J40" s="16"/>
      <c r="K40" s="16"/>
      <c r="L40" s="16"/>
      <c r="M40" s="16"/>
    </row>
    <row r="41" spans="1:13" x14ac:dyDescent="0.25">
      <c r="A41" s="107">
        <v>14</v>
      </c>
      <c r="B41" s="108" t="s">
        <v>22</v>
      </c>
      <c r="C41" s="14" t="s">
        <v>7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ht="29.25" customHeight="1" x14ac:dyDescent="0.25">
      <c r="A42" s="107"/>
      <c r="B42" s="108"/>
      <c r="C42" s="14" t="s">
        <v>13</v>
      </c>
      <c r="D42" s="16"/>
      <c r="E42" s="16"/>
      <c r="F42" s="16">
        <v>96.3</v>
      </c>
      <c r="G42" s="16"/>
      <c r="H42" s="16"/>
      <c r="I42" s="16"/>
      <c r="J42" s="16"/>
      <c r="K42" s="16"/>
      <c r="L42" s="16"/>
      <c r="M42" s="16"/>
    </row>
    <row r="43" spans="1:13" ht="24" customHeight="1" x14ac:dyDescent="0.25">
      <c r="A43" s="107">
        <v>15</v>
      </c>
      <c r="B43" s="108" t="s">
        <v>23</v>
      </c>
      <c r="C43" s="14" t="s">
        <v>7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ht="24" customHeight="1" x14ac:dyDescent="0.25">
      <c r="A44" s="107"/>
      <c r="B44" s="108"/>
      <c r="C44" s="14" t="s">
        <v>13</v>
      </c>
      <c r="D44" s="16"/>
      <c r="E44" s="16"/>
      <c r="F44" s="16">
        <v>228.6</v>
      </c>
      <c r="G44" s="16"/>
      <c r="H44" s="16"/>
      <c r="I44" s="16"/>
      <c r="J44" s="16"/>
      <c r="K44" s="16"/>
      <c r="L44" s="16"/>
      <c r="M44" s="16"/>
    </row>
    <row r="45" spans="1:13" ht="30" x14ac:dyDescent="0.25">
      <c r="A45" s="14">
        <v>16</v>
      </c>
      <c r="B45" s="100" t="s">
        <v>24</v>
      </c>
      <c r="C45" s="14" t="s">
        <v>7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 ht="75" customHeight="1" x14ac:dyDescent="0.25">
      <c r="A46" s="14">
        <v>17</v>
      </c>
      <c r="B46" s="100" t="s">
        <v>75</v>
      </c>
      <c r="C46" s="14" t="s">
        <v>7</v>
      </c>
      <c r="D46" s="16"/>
      <c r="E46" s="16"/>
      <c r="F46" s="16"/>
      <c r="G46" s="16">
        <v>629.4</v>
      </c>
      <c r="H46" s="16"/>
      <c r="I46" s="16"/>
      <c r="J46" s="16"/>
      <c r="K46" s="16"/>
      <c r="L46" s="16"/>
      <c r="M46" s="16"/>
    </row>
    <row r="47" spans="1:13" ht="45" customHeight="1" x14ac:dyDescent="0.25">
      <c r="A47" s="14">
        <v>18</v>
      </c>
      <c r="B47" s="100" t="s">
        <v>25</v>
      </c>
      <c r="C47" s="14" t="s">
        <v>7</v>
      </c>
      <c r="D47" s="16"/>
      <c r="E47" s="16"/>
      <c r="F47" s="16"/>
      <c r="G47" s="16">
        <v>624.39</v>
      </c>
      <c r="H47" s="16"/>
      <c r="I47" s="16"/>
      <c r="J47" s="16"/>
      <c r="K47" s="16"/>
      <c r="L47" s="16"/>
      <c r="M47" s="16"/>
    </row>
    <row r="48" spans="1:13" ht="30" customHeight="1" x14ac:dyDescent="0.25">
      <c r="A48" s="14">
        <v>19</v>
      </c>
      <c r="B48" s="100" t="s">
        <v>79</v>
      </c>
      <c r="C48" s="14" t="s">
        <v>9</v>
      </c>
      <c r="D48" s="16"/>
      <c r="E48" s="16"/>
      <c r="F48" s="16"/>
      <c r="G48" s="16">
        <v>100.03</v>
      </c>
      <c r="H48" s="16"/>
      <c r="I48" s="16"/>
      <c r="J48" s="16"/>
      <c r="K48" s="16"/>
      <c r="L48" s="16"/>
      <c r="M48" s="16"/>
    </row>
    <row r="49" spans="1:13" ht="30" customHeight="1" x14ac:dyDescent="0.25">
      <c r="A49" s="14">
        <v>20</v>
      </c>
      <c r="B49" s="100" t="s">
        <v>26</v>
      </c>
      <c r="C49" s="14" t="s">
        <v>7</v>
      </c>
      <c r="D49" s="16"/>
      <c r="E49" s="16"/>
      <c r="F49" s="16"/>
      <c r="G49" s="16">
        <v>43.55</v>
      </c>
      <c r="H49" s="16"/>
      <c r="I49" s="16"/>
      <c r="J49" s="16"/>
      <c r="K49" s="16"/>
      <c r="L49" s="16"/>
      <c r="M49" s="16"/>
    </row>
    <row r="50" spans="1:13" ht="15" customHeight="1" x14ac:dyDescent="0.25">
      <c r="A50" s="14">
        <v>21</v>
      </c>
      <c r="B50" s="100" t="s">
        <v>27</v>
      </c>
      <c r="C50" s="14" t="s">
        <v>7</v>
      </c>
      <c r="D50" s="16"/>
      <c r="E50" s="16"/>
      <c r="F50" s="16"/>
      <c r="G50" s="16">
        <v>1011.73</v>
      </c>
      <c r="H50" s="16"/>
      <c r="I50" s="16"/>
      <c r="J50" s="16"/>
      <c r="K50" s="16"/>
      <c r="L50" s="16"/>
      <c r="M50" s="16"/>
    </row>
    <row r="51" spans="1:13" ht="30" customHeight="1" x14ac:dyDescent="0.25">
      <c r="A51" s="42">
        <v>22</v>
      </c>
      <c r="B51" s="100" t="s">
        <v>123</v>
      </c>
      <c r="C51" s="42" t="s">
        <v>7</v>
      </c>
      <c r="D51" s="41"/>
      <c r="E51" s="41"/>
      <c r="F51" s="41"/>
      <c r="G51" s="43">
        <v>865.46</v>
      </c>
      <c r="H51" s="41"/>
      <c r="I51" s="41"/>
      <c r="J51" s="41"/>
      <c r="K51" s="41"/>
      <c r="L51" s="41"/>
      <c r="M51" s="16"/>
    </row>
    <row r="52" spans="1:13" ht="45" customHeight="1" x14ac:dyDescent="0.25">
      <c r="A52" s="14">
        <v>23</v>
      </c>
      <c r="B52" s="100" t="s">
        <v>28</v>
      </c>
      <c r="C52" s="14" t="s">
        <v>7</v>
      </c>
      <c r="D52" s="16"/>
      <c r="E52" s="16"/>
      <c r="F52" s="16"/>
      <c r="G52" s="16">
        <v>54.2</v>
      </c>
      <c r="H52" s="16"/>
      <c r="I52" s="16"/>
      <c r="J52" s="16"/>
      <c r="K52" s="16"/>
      <c r="L52" s="16"/>
      <c r="M52" s="16"/>
    </row>
    <row r="53" spans="1:13" ht="33.75" customHeight="1" x14ac:dyDescent="0.25">
      <c r="A53" s="14">
        <v>24</v>
      </c>
      <c r="B53" s="100" t="s">
        <v>29</v>
      </c>
      <c r="C53" s="14" t="s">
        <v>7</v>
      </c>
      <c r="D53" s="16"/>
      <c r="E53" s="16"/>
      <c r="F53" s="16"/>
      <c r="G53" s="16">
        <v>7.7</v>
      </c>
      <c r="H53" s="16"/>
      <c r="I53" s="16"/>
      <c r="J53" s="16"/>
      <c r="K53" s="16"/>
      <c r="L53" s="16"/>
      <c r="M53" s="16"/>
    </row>
    <row r="54" spans="1:13" ht="91.5" customHeight="1" x14ac:dyDescent="0.25">
      <c r="A54" s="14">
        <v>25</v>
      </c>
      <c r="B54" s="100" t="s">
        <v>30</v>
      </c>
      <c r="C54" s="14" t="s">
        <v>7</v>
      </c>
      <c r="D54" s="16"/>
      <c r="E54" s="16"/>
      <c r="F54" s="16"/>
      <c r="G54" s="16">
        <v>279.91000000000003</v>
      </c>
      <c r="H54" s="17"/>
      <c r="I54" s="16"/>
      <c r="J54" s="16"/>
      <c r="K54" s="16"/>
      <c r="L54" s="16"/>
      <c r="M54" s="16"/>
    </row>
    <row r="55" spans="1:13" ht="30" customHeight="1" x14ac:dyDescent="0.25">
      <c r="A55" s="14">
        <v>26</v>
      </c>
      <c r="B55" s="100" t="s">
        <v>76</v>
      </c>
      <c r="C55" s="14" t="s">
        <v>7</v>
      </c>
      <c r="D55" s="16"/>
      <c r="E55" s="16"/>
      <c r="F55" s="16"/>
      <c r="G55" s="16">
        <v>707.02</v>
      </c>
      <c r="H55" s="17"/>
      <c r="I55" s="16"/>
      <c r="J55" s="16"/>
      <c r="K55" s="16"/>
      <c r="L55" s="16"/>
      <c r="M55" s="16"/>
    </row>
    <row r="56" spans="1:13" ht="30" customHeight="1" x14ac:dyDescent="0.25">
      <c r="A56" s="14">
        <v>27</v>
      </c>
      <c r="B56" s="100" t="s">
        <v>31</v>
      </c>
      <c r="C56" s="14" t="s">
        <v>7</v>
      </c>
      <c r="D56" s="16"/>
      <c r="E56" s="16"/>
      <c r="F56" s="16"/>
      <c r="G56" s="16">
        <v>134.6</v>
      </c>
      <c r="H56" s="17"/>
      <c r="I56" s="16"/>
      <c r="J56" s="16"/>
      <c r="K56" s="16"/>
      <c r="L56" s="16"/>
      <c r="M56" s="16"/>
    </row>
    <row r="57" spans="1:13" ht="30" customHeight="1" x14ac:dyDescent="0.25">
      <c r="A57" s="14">
        <v>28</v>
      </c>
      <c r="B57" s="100" t="s">
        <v>77</v>
      </c>
      <c r="C57" s="14" t="s">
        <v>7</v>
      </c>
      <c r="D57" s="16"/>
      <c r="E57" s="16"/>
      <c r="F57" s="16"/>
      <c r="G57" s="16">
        <v>117.65</v>
      </c>
      <c r="H57" s="17"/>
      <c r="I57" s="16"/>
      <c r="J57" s="16"/>
      <c r="K57" s="16"/>
      <c r="L57" s="16"/>
      <c r="M57" s="16"/>
    </row>
    <row r="58" spans="1:13" ht="30" customHeight="1" x14ac:dyDescent="0.25">
      <c r="A58" s="14">
        <v>29</v>
      </c>
      <c r="B58" s="100" t="s">
        <v>32</v>
      </c>
      <c r="C58" s="14" t="s">
        <v>7</v>
      </c>
      <c r="D58" s="16"/>
      <c r="E58" s="16"/>
      <c r="F58" s="16"/>
      <c r="G58" s="16">
        <v>135.88</v>
      </c>
      <c r="H58" s="17"/>
      <c r="I58" s="16"/>
      <c r="J58" s="16"/>
      <c r="K58" s="16"/>
      <c r="L58" s="16"/>
      <c r="M58" s="16"/>
    </row>
    <row r="59" spans="1:13" ht="30" customHeight="1" x14ac:dyDescent="0.25">
      <c r="A59" s="14">
        <v>30</v>
      </c>
      <c r="B59" s="101" t="s">
        <v>33</v>
      </c>
      <c r="C59" s="14" t="s">
        <v>7</v>
      </c>
      <c r="D59" s="16"/>
      <c r="E59" s="16"/>
      <c r="F59" s="16"/>
      <c r="G59" s="16"/>
      <c r="H59" s="17"/>
      <c r="I59" s="16">
        <v>800</v>
      </c>
      <c r="J59" s="16"/>
      <c r="K59" s="18"/>
      <c r="L59" s="16"/>
      <c r="M59" s="16"/>
    </row>
    <row r="60" spans="1:13" ht="21" customHeight="1" x14ac:dyDescent="0.25">
      <c r="A60" s="107">
        <v>31</v>
      </c>
      <c r="B60" s="108" t="s">
        <v>34</v>
      </c>
      <c r="C60" s="14" t="s">
        <v>7</v>
      </c>
      <c r="D60" s="16"/>
      <c r="E60" s="16"/>
      <c r="F60" s="16"/>
      <c r="G60" s="17"/>
      <c r="H60" s="16"/>
      <c r="I60" s="16">
        <v>2593.66</v>
      </c>
      <c r="J60" s="16"/>
      <c r="K60" s="16"/>
      <c r="L60" s="16"/>
      <c r="M60" s="16"/>
    </row>
    <row r="61" spans="1:13" ht="21" customHeight="1" x14ac:dyDescent="0.25">
      <c r="A61" s="107"/>
      <c r="B61" s="108"/>
      <c r="C61" s="14" t="s">
        <v>8</v>
      </c>
      <c r="D61" s="16"/>
      <c r="E61" s="16"/>
      <c r="F61" s="16"/>
      <c r="G61" s="17"/>
      <c r="H61" s="16"/>
      <c r="I61" s="16">
        <v>10374.620000000001</v>
      </c>
      <c r="J61" s="16"/>
      <c r="K61" s="16"/>
      <c r="L61" s="16"/>
      <c r="M61" s="16"/>
    </row>
    <row r="62" spans="1:13" ht="21" customHeight="1" x14ac:dyDescent="0.25">
      <c r="A62" s="107">
        <v>32</v>
      </c>
      <c r="B62" s="109" t="s">
        <v>35</v>
      </c>
      <c r="C62" s="14" t="s">
        <v>7</v>
      </c>
      <c r="D62" s="16"/>
      <c r="E62" s="16"/>
      <c r="F62" s="16"/>
      <c r="G62" s="16"/>
      <c r="H62" s="16"/>
      <c r="I62" s="16"/>
      <c r="J62" s="19">
        <v>0</v>
      </c>
      <c r="K62" s="18">
        <v>3298.4229999999998</v>
      </c>
      <c r="L62" s="18">
        <v>1763.9749999999999</v>
      </c>
      <c r="M62" s="18"/>
    </row>
    <row r="63" spans="1:13" ht="21" customHeight="1" x14ac:dyDescent="0.25">
      <c r="A63" s="107"/>
      <c r="B63" s="109"/>
      <c r="C63" s="14" t="s">
        <v>8</v>
      </c>
      <c r="D63" s="16"/>
      <c r="E63" s="16"/>
      <c r="F63" s="16"/>
      <c r="G63" s="16"/>
      <c r="H63" s="16"/>
      <c r="I63" s="16"/>
      <c r="J63" s="19"/>
      <c r="K63" s="19">
        <v>48900</v>
      </c>
      <c r="L63" s="18">
        <v>64000</v>
      </c>
      <c r="M63" s="18"/>
    </row>
    <row r="64" spans="1:13" ht="50.25" customHeight="1" x14ac:dyDescent="0.25">
      <c r="A64" s="14">
        <v>33</v>
      </c>
      <c r="B64" s="102" t="s">
        <v>105</v>
      </c>
      <c r="C64" s="14" t="s">
        <v>7</v>
      </c>
      <c r="D64" s="16"/>
      <c r="E64" s="16"/>
      <c r="F64" s="16"/>
      <c r="G64" s="16"/>
      <c r="H64" s="16"/>
      <c r="I64" s="16"/>
      <c r="J64" s="19"/>
      <c r="K64" s="19"/>
      <c r="L64" s="18">
        <v>446.44094000000001</v>
      </c>
      <c r="M64" s="18"/>
    </row>
    <row r="65" spans="1:16" ht="15" customHeight="1" x14ac:dyDescent="0.25">
      <c r="A65" s="107">
        <v>34</v>
      </c>
      <c r="B65" s="110" t="s">
        <v>36</v>
      </c>
      <c r="C65" s="14" t="s">
        <v>7</v>
      </c>
      <c r="D65" s="16"/>
      <c r="E65" s="16"/>
      <c r="F65" s="16"/>
      <c r="G65" s="17"/>
      <c r="H65" s="16"/>
      <c r="I65" s="16">
        <v>133.86000000000001</v>
      </c>
      <c r="J65" s="16"/>
      <c r="K65" s="16"/>
      <c r="L65" s="16"/>
      <c r="M65" s="16"/>
    </row>
    <row r="66" spans="1:16" ht="15" customHeight="1" x14ac:dyDescent="0.25">
      <c r="A66" s="107"/>
      <c r="B66" s="110"/>
      <c r="C66" s="14" t="s">
        <v>8</v>
      </c>
      <c r="D66" s="16"/>
      <c r="E66" s="16"/>
      <c r="F66" s="16"/>
      <c r="G66" s="17"/>
      <c r="H66" s="16"/>
      <c r="I66" s="16">
        <v>535.45000000000005</v>
      </c>
      <c r="J66" s="16"/>
      <c r="K66" s="16"/>
      <c r="L66" s="16"/>
      <c r="M66" s="16"/>
    </row>
    <row r="67" spans="1:16" ht="15" customHeight="1" x14ac:dyDescent="0.25">
      <c r="A67" s="107">
        <v>35</v>
      </c>
      <c r="B67" s="110" t="s">
        <v>72</v>
      </c>
      <c r="C67" s="14" t="s">
        <v>7</v>
      </c>
      <c r="D67" s="16"/>
      <c r="E67" s="16"/>
      <c r="F67" s="16"/>
      <c r="G67" s="17"/>
      <c r="H67" s="16"/>
      <c r="I67" s="20">
        <v>423.53</v>
      </c>
      <c r="J67" s="19">
        <v>256.03300000000002</v>
      </c>
      <c r="K67" s="16"/>
      <c r="L67" s="16"/>
      <c r="M67" s="16"/>
    </row>
    <row r="68" spans="1:16" ht="21" customHeight="1" x14ac:dyDescent="0.25">
      <c r="A68" s="107"/>
      <c r="B68" s="110"/>
      <c r="C68" s="14" t="s">
        <v>8</v>
      </c>
      <c r="D68" s="16"/>
      <c r="E68" s="16"/>
      <c r="F68" s="16"/>
      <c r="G68" s="17"/>
      <c r="H68" s="16"/>
      <c r="I68" s="20"/>
      <c r="J68" s="18">
        <v>1024.1320000000001</v>
      </c>
      <c r="K68" s="16"/>
      <c r="L68" s="16"/>
      <c r="M68" s="16"/>
    </row>
    <row r="69" spans="1:16" ht="45" customHeight="1" x14ac:dyDescent="0.25">
      <c r="A69" s="14">
        <v>36</v>
      </c>
      <c r="B69" s="101" t="s">
        <v>65</v>
      </c>
      <c r="C69" s="14" t="s">
        <v>7</v>
      </c>
      <c r="D69" s="16"/>
      <c r="E69" s="16"/>
      <c r="F69" s="16"/>
      <c r="G69" s="17"/>
      <c r="H69" s="16"/>
      <c r="I69" s="20">
        <v>475.7</v>
      </c>
      <c r="J69" s="18"/>
      <c r="K69" s="16"/>
      <c r="L69" s="16"/>
      <c r="M69" s="16"/>
    </row>
    <row r="70" spans="1:16" ht="21" customHeight="1" x14ac:dyDescent="0.25">
      <c r="A70" s="107">
        <v>37</v>
      </c>
      <c r="B70" s="110" t="s">
        <v>73</v>
      </c>
      <c r="C70" s="14" t="s">
        <v>7</v>
      </c>
      <c r="D70" s="16"/>
      <c r="E70" s="16"/>
      <c r="F70" s="16"/>
      <c r="G70" s="17"/>
      <c r="H70" s="16"/>
      <c r="I70" s="20"/>
      <c r="J70" s="18">
        <v>822.51199999999994</v>
      </c>
      <c r="K70" s="18"/>
      <c r="L70" s="16"/>
      <c r="M70" s="16"/>
    </row>
    <row r="71" spans="1:16" ht="21" customHeight="1" x14ac:dyDescent="0.25">
      <c r="A71" s="107"/>
      <c r="B71" s="110"/>
      <c r="C71" s="14" t="s">
        <v>8</v>
      </c>
      <c r="D71" s="16"/>
      <c r="E71" s="16"/>
      <c r="F71" s="16"/>
      <c r="G71" s="17"/>
      <c r="H71" s="17"/>
      <c r="I71" s="16"/>
      <c r="J71" s="21">
        <v>2208.1129999999998</v>
      </c>
      <c r="K71" s="22"/>
      <c r="L71" s="16"/>
      <c r="M71" s="16"/>
    </row>
    <row r="72" spans="1:16" s="1" customFormat="1" ht="21" customHeight="1" x14ac:dyDescent="0.25">
      <c r="A72" s="107">
        <v>38</v>
      </c>
      <c r="B72" s="110" t="s">
        <v>71</v>
      </c>
      <c r="C72" s="14" t="s">
        <v>7</v>
      </c>
      <c r="D72" s="16"/>
      <c r="E72" s="16"/>
      <c r="F72" s="16"/>
      <c r="G72" s="17"/>
      <c r="H72" s="17"/>
      <c r="I72" s="16"/>
      <c r="J72" s="23">
        <v>759.39300000000003</v>
      </c>
      <c r="K72" s="22"/>
      <c r="L72" s="16"/>
      <c r="M72" s="16"/>
    </row>
    <row r="73" spans="1:16" ht="21" customHeight="1" x14ac:dyDescent="0.25">
      <c r="A73" s="107"/>
      <c r="B73" s="110"/>
      <c r="C73" s="14" t="s">
        <v>8</v>
      </c>
      <c r="D73" s="16"/>
      <c r="E73" s="16"/>
      <c r="F73" s="16"/>
      <c r="G73" s="17"/>
      <c r="H73" s="17"/>
      <c r="I73" s="16"/>
      <c r="J73" s="21">
        <v>3037.5740000000001</v>
      </c>
      <c r="K73" s="22"/>
      <c r="L73" s="16"/>
      <c r="M73" s="16"/>
    </row>
    <row r="74" spans="1:16" ht="21" customHeight="1" x14ac:dyDescent="0.25">
      <c r="A74" s="107">
        <v>39</v>
      </c>
      <c r="B74" s="110" t="s">
        <v>69</v>
      </c>
      <c r="C74" s="14" t="s">
        <v>7</v>
      </c>
      <c r="D74" s="16"/>
      <c r="E74" s="16"/>
      <c r="F74" s="16"/>
      <c r="G74" s="17"/>
      <c r="H74" s="17"/>
      <c r="I74" s="16"/>
      <c r="J74" s="24">
        <v>410.40100000000001</v>
      </c>
      <c r="K74" s="22"/>
      <c r="L74" s="16"/>
      <c r="M74" s="16"/>
    </row>
    <row r="75" spans="1:16" ht="18" customHeight="1" x14ac:dyDescent="0.25">
      <c r="A75" s="107"/>
      <c r="B75" s="110"/>
      <c r="C75" s="14" t="s">
        <v>8</v>
      </c>
      <c r="D75" s="16"/>
      <c r="E75" s="16"/>
      <c r="F75" s="16"/>
      <c r="G75" s="17"/>
      <c r="H75" s="17"/>
      <c r="I75" s="16"/>
      <c r="J75" s="21">
        <v>1094.4000000000001</v>
      </c>
      <c r="K75" s="22"/>
      <c r="L75" s="16"/>
      <c r="M75" s="16"/>
      <c r="P75" s="2"/>
    </row>
    <row r="76" spans="1:16" ht="30" customHeight="1" x14ac:dyDescent="0.25">
      <c r="A76" s="14">
        <v>40</v>
      </c>
      <c r="B76" s="101" t="s">
        <v>84</v>
      </c>
      <c r="C76" s="14" t="s">
        <v>7</v>
      </c>
      <c r="D76" s="16"/>
      <c r="E76" s="16"/>
      <c r="F76" s="16"/>
      <c r="G76" s="17"/>
      <c r="H76" s="17"/>
      <c r="I76" s="16"/>
      <c r="J76" s="21">
        <v>100</v>
      </c>
      <c r="K76" s="22"/>
      <c r="L76" s="16"/>
      <c r="M76" s="16"/>
      <c r="P76" s="2"/>
    </row>
    <row r="77" spans="1:16" ht="30" customHeight="1" x14ac:dyDescent="0.25">
      <c r="A77" s="14">
        <v>41</v>
      </c>
      <c r="B77" s="101" t="s">
        <v>85</v>
      </c>
      <c r="C77" s="14" t="s">
        <v>7</v>
      </c>
      <c r="D77" s="16"/>
      <c r="E77" s="16"/>
      <c r="F77" s="16"/>
      <c r="G77" s="17"/>
      <c r="H77" s="17"/>
      <c r="I77" s="16"/>
      <c r="J77" s="21">
        <v>215.34</v>
      </c>
      <c r="K77" s="22"/>
      <c r="L77" s="16"/>
      <c r="M77" s="16"/>
      <c r="P77" s="2"/>
    </row>
    <row r="78" spans="1:16" ht="42.75" customHeight="1" x14ac:dyDescent="0.25">
      <c r="A78" s="14">
        <v>42</v>
      </c>
      <c r="B78" s="101" t="s">
        <v>37</v>
      </c>
      <c r="C78" s="14" t="s">
        <v>7</v>
      </c>
      <c r="D78" s="16"/>
      <c r="E78" s="16"/>
      <c r="F78" s="16"/>
      <c r="G78" s="16"/>
      <c r="H78" s="16">
        <v>447.73</v>
      </c>
      <c r="I78" s="16"/>
      <c r="J78" s="16"/>
      <c r="K78" s="16"/>
      <c r="L78" s="16"/>
      <c r="M78" s="16"/>
    </row>
    <row r="79" spans="1:16" ht="45" customHeight="1" x14ac:dyDescent="0.25">
      <c r="A79" s="14">
        <v>43</v>
      </c>
      <c r="B79" s="101" t="s">
        <v>38</v>
      </c>
      <c r="C79" s="14" t="s">
        <v>7</v>
      </c>
      <c r="D79" s="16"/>
      <c r="E79" s="16"/>
      <c r="F79" s="16"/>
      <c r="G79" s="16"/>
      <c r="H79" s="16">
        <v>200</v>
      </c>
      <c r="I79" s="16"/>
      <c r="J79" s="16"/>
      <c r="K79" s="16"/>
      <c r="L79" s="16"/>
      <c r="M79" s="16"/>
    </row>
    <row r="80" spans="1:16" ht="30" customHeight="1" x14ac:dyDescent="0.25">
      <c r="A80" s="14">
        <v>44</v>
      </c>
      <c r="B80" s="101" t="s">
        <v>66</v>
      </c>
      <c r="C80" s="14" t="s">
        <v>7</v>
      </c>
      <c r="D80" s="16"/>
      <c r="E80" s="16"/>
      <c r="F80" s="16"/>
      <c r="G80" s="16"/>
      <c r="H80" s="16"/>
      <c r="I80" s="16">
        <v>531.5</v>
      </c>
      <c r="J80" s="16"/>
      <c r="K80" s="16"/>
      <c r="L80" s="16"/>
      <c r="M80" s="16"/>
    </row>
    <row r="81" spans="1:13" ht="30" customHeight="1" x14ac:dyDescent="0.25">
      <c r="A81" s="14">
        <v>45</v>
      </c>
      <c r="B81" s="101" t="s">
        <v>39</v>
      </c>
      <c r="C81" s="14" t="s">
        <v>7</v>
      </c>
      <c r="D81" s="16"/>
      <c r="E81" s="16"/>
      <c r="F81" s="16"/>
      <c r="G81" s="16"/>
      <c r="H81" s="16"/>
      <c r="I81" s="16">
        <v>284.35000000000002</v>
      </c>
      <c r="J81" s="25"/>
      <c r="K81" s="16"/>
      <c r="L81" s="16"/>
      <c r="M81" s="16"/>
    </row>
    <row r="82" spans="1:13" ht="45" customHeight="1" x14ac:dyDescent="0.25">
      <c r="A82" s="14">
        <v>46</v>
      </c>
      <c r="B82" s="101" t="s">
        <v>40</v>
      </c>
      <c r="C82" s="14" t="s">
        <v>7</v>
      </c>
      <c r="D82" s="16"/>
      <c r="E82" s="16"/>
      <c r="F82" s="16"/>
      <c r="G82" s="16"/>
      <c r="H82" s="16"/>
      <c r="I82" s="16">
        <v>312.39</v>
      </c>
      <c r="J82" s="16"/>
      <c r="K82" s="16"/>
      <c r="L82" s="16"/>
      <c r="M82" s="16"/>
    </row>
    <row r="83" spans="1:13" ht="30" customHeight="1" x14ac:dyDescent="0.25">
      <c r="A83" s="14">
        <v>47</v>
      </c>
      <c r="B83" s="102" t="s">
        <v>74</v>
      </c>
      <c r="C83" s="14" t="s">
        <v>7</v>
      </c>
      <c r="D83" s="16"/>
      <c r="E83" s="16"/>
      <c r="F83" s="16"/>
      <c r="G83" s="16"/>
      <c r="H83" s="16"/>
      <c r="I83" s="16">
        <v>64.09</v>
      </c>
      <c r="J83" s="26">
        <v>55</v>
      </c>
      <c r="K83" s="18">
        <v>100</v>
      </c>
      <c r="L83" s="18">
        <v>100</v>
      </c>
      <c r="M83" s="18">
        <v>400</v>
      </c>
    </row>
    <row r="84" spans="1:13" ht="30" customHeight="1" x14ac:dyDescent="0.25">
      <c r="A84" s="14">
        <v>48</v>
      </c>
      <c r="B84" s="101" t="s">
        <v>41</v>
      </c>
      <c r="C84" s="14" t="s">
        <v>7</v>
      </c>
      <c r="D84" s="16"/>
      <c r="E84" s="16"/>
      <c r="F84" s="16"/>
      <c r="G84" s="16"/>
      <c r="H84" s="20">
        <v>7.91</v>
      </c>
      <c r="I84" s="16"/>
      <c r="J84" s="16"/>
      <c r="K84" s="16"/>
      <c r="L84" s="16"/>
      <c r="M84" s="16"/>
    </row>
    <row r="85" spans="1:13" ht="45" customHeight="1" x14ac:dyDescent="0.25">
      <c r="A85" s="14">
        <v>49</v>
      </c>
      <c r="B85" s="100" t="s">
        <v>42</v>
      </c>
      <c r="C85" s="14" t="s">
        <v>7</v>
      </c>
      <c r="D85" s="16"/>
      <c r="E85" s="16"/>
      <c r="F85" s="16"/>
      <c r="G85" s="16"/>
      <c r="H85" s="20">
        <v>289.60000000000002</v>
      </c>
      <c r="I85" s="16"/>
      <c r="J85" s="16"/>
      <c r="K85" s="16"/>
      <c r="L85" s="16"/>
      <c r="M85" s="16"/>
    </row>
    <row r="86" spans="1:13" ht="45" customHeight="1" x14ac:dyDescent="0.25">
      <c r="A86" s="14">
        <v>50</v>
      </c>
      <c r="B86" s="100" t="s">
        <v>67</v>
      </c>
      <c r="C86" s="14" t="s">
        <v>7</v>
      </c>
      <c r="D86" s="16"/>
      <c r="E86" s="16"/>
      <c r="F86" s="16"/>
      <c r="G86" s="16"/>
      <c r="H86" s="20"/>
      <c r="I86" s="16">
        <v>9.4700000000000006</v>
      </c>
      <c r="J86" s="16"/>
      <c r="K86" s="16"/>
      <c r="L86" s="16"/>
      <c r="M86" s="16"/>
    </row>
    <row r="87" spans="1:13" ht="57" customHeight="1" x14ac:dyDescent="0.25">
      <c r="A87" s="14">
        <v>51</v>
      </c>
      <c r="B87" s="100" t="s">
        <v>122</v>
      </c>
      <c r="C87" s="14" t="s">
        <v>7</v>
      </c>
      <c r="D87" s="16"/>
      <c r="E87" s="16"/>
      <c r="F87" s="16"/>
      <c r="G87" s="16"/>
      <c r="H87" s="20">
        <v>692.25</v>
      </c>
      <c r="I87" s="26">
        <v>281.01</v>
      </c>
      <c r="J87" s="26">
        <v>567.70000000000005</v>
      </c>
      <c r="K87" s="18">
        <v>120</v>
      </c>
      <c r="L87" s="16">
        <v>593.23616000000004</v>
      </c>
      <c r="M87" s="16"/>
    </row>
    <row r="88" spans="1:13" ht="30" customHeight="1" x14ac:dyDescent="0.25">
      <c r="A88" s="14">
        <v>52</v>
      </c>
      <c r="B88" s="100" t="s">
        <v>82</v>
      </c>
      <c r="C88" s="14" t="s">
        <v>7</v>
      </c>
      <c r="D88" s="16"/>
      <c r="E88" s="16"/>
      <c r="F88" s="16"/>
      <c r="G88" s="16"/>
      <c r="H88" s="20"/>
      <c r="I88" s="26">
        <v>83.01</v>
      </c>
      <c r="J88" s="26">
        <v>33.01</v>
      </c>
      <c r="K88" s="18"/>
      <c r="L88" s="16"/>
      <c r="M88" s="16"/>
    </row>
    <row r="89" spans="1:13" ht="15" customHeight="1" x14ac:dyDescent="0.25">
      <c r="A89" s="14">
        <v>53</v>
      </c>
      <c r="B89" s="100" t="s">
        <v>43</v>
      </c>
      <c r="C89" s="14" t="s">
        <v>7</v>
      </c>
      <c r="D89" s="16"/>
      <c r="E89" s="16"/>
      <c r="F89" s="16"/>
      <c r="G89" s="27"/>
      <c r="H89" s="26">
        <v>103.4</v>
      </c>
      <c r="I89" s="28"/>
      <c r="J89" s="16"/>
      <c r="K89" s="16"/>
      <c r="L89" s="16"/>
      <c r="M89" s="16"/>
    </row>
    <row r="90" spans="1:13" ht="30" customHeight="1" x14ac:dyDescent="0.25">
      <c r="A90" s="14">
        <v>54</v>
      </c>
      <c r="B90" s="101" t="s">
        <v>44</v>
      </c>
      <c r="C90" s="14" t="s">
        <v>7</v>
      </c>
      <c r="D90" s="16"/>
      <c r="E90" s="16"/>
      <c r="F90" s="16"/>
      <c r="G90" s="16"/>
      <c r="H90" s="20">
        <v>5.84</v>
      </c>
      <c r="I90" s="16"/>
      <c r="J90" s="16"/>
      <c r="K90" s="16"/>
      <c r="L90" s="16"/>
      <c r="M90" s="16"/>
    </row>
    <row r="91" spans="1:13" ht="15" customHeight="1" x14ac:dyDescent="0.25">
      <c r="A91" s="14">
        <v>55</v>
      </c>
      <c r="B91" s="101" t="s">
        <v>45</v>
      </c>
      <c r="C91" s="14" t="s">
        <v>7</v>
      </c>
      <c r="D91" s="16"/>
      <c r="E91" s="16"/>
      <c r="F91" s="16"/>
      <c r="G91" s="16"/>
      <c r="H91" s="20">
        <v>99.63</v>
      </c>
      <c r="I91" s="16"/>
      <c r="J91" s="16"/>
      <c r="K91" s="16"/>
      <c r="L91" s="16"/>
      <c r="M91" s="16"/>
    </row>
    <row r="92" spans="1:13" ht="30" customHeight="1" x14ac:dyDescent="0.25">
      <c r="A92" s="14">
        <v>56</v>
      </c>
      <c r="B92" s="101" t="s">
        <v>68</v>
      </c>
      <c r="C92" s="14" t="s">
        <v>7</v>
      </c>
      <c r="D92" s="16"/>
      <c r="E92" s="16"/>
      <c r="F92" s="16"/>
      <c r="G92" s="16"/>
      <c r="H92" s="20"/>
      <c r="I92" s="16">
        <v>676.5</v>
      </c>
      <c r="J92" s="16"/>
      <c r="K92" s="16"/>
      <c r="L92" s="16"/>
      <c r="M92" s="16"/>
    </row>
    <row r="93" spans="1:13" ht="45" customHeight="1" x14ac:dyDescent="0.25">
      <c r="A93" s="14">
        <v>57</v>
      </c>
      <c r="B93" s="101" t="s">
        <v>46</v>
      </c>
      <c r="C93" s="14" t="s">
        <v>7</v>
      </c>
      <c r="D93" s="16"/>
      <c r="E93" s="16"/>
      <c r="F93" s="16"/>
      <c r="G93" s="16"/>
      <c r="H93" s="20">
        <v>564.46</v>
      </c>
      <c r="I93" s="16"/>
      <c r="J93" s="16"/>
      <c r="K93" s="16"/>
      <c r="L93" s="16"/>
      <c r="M93" s="16"/>
    </row>
    <row r="94" spans="1:13" ht="45" customHeight="1" x14ac:dyDescent="0.25">
      <c r="A94" s="14">
        <v>58</v>
      </c>
      <c r="B94" s="101" t="s">
        <v>47</v>
      </c>
      <c r="C94" s="14" t="s">
        <v>7</v>
      </c>
      <c r="D94" s="16"/>
      <c r="E94" s="16"/>
      <c r="F94" s="16"/>
      <c r="G94" s="16"/>
      <c r="H94" s="16">
        <v>70.400000000000006</v>
      </c>
      <c r="I94" s="16"/>
      <c r="J94" s="16"/>
      <c r="K94" s="16"/>
      <c r="L94" s="16"/>
      <c r="M94" s="16"/>
    </row>
    <row r="95" spans="1:13" ht="30" customHeight="1" x14ac:dyDescent="0.25">
      <c r="A95" s="42">
        <v>59</v>
      </c>
      <c r="B95" s="101" t="s">
        <v>124</v>
      </c>
      <c r="C95" s="42" t="s">
        <v>7</v>
      </c>
      <c r="D95" s="41"/>
      <c r="E95" s="41"/>
      <c r="F95" s="41"/>
      <c r="G95" s="41"/>
      <c r="H95" s="43">
        <v>134.63999999999999</v>
      </c>
      <c r="I95" s="41"/>
      <c r="J95" s="41"/>
      <c r="K95" s="41"/>
      <c r="L95" s="41"/>
      <c r="M95" s="16"/>
    </row>
    <row r="96" spans="1:13" ht="30" customHeight="1" x14ac:dyDescent="0.25">
      <c r="A96" s="42">
        <v>60</v>
      </c>
      <c r="B96" s="101" t="s">
        <v>125</v>
      </c>
      <c r="C96" s="42" t="s">
        <v>7</v>
      </c>
      <c r="D96" s="41"/>
      <c r="E96" s="41"/>
      <c r="F96" s="41"/>
      <c r="G96" s="41"/>
      <c r="H96" s="43">
        <v>561.65</v>
      </c>
      <c r="I96" s="41"/>
      <c r="J96" s="41"/>
      <c r="K96" s="41"/>
      <c r="L96" s="41"/>
      <c r="M96" s="16"/>
    </row>
    <row r="97" spans="1:15" ht="30" customHeight="1" x14ac:dyDescent="0.25">
      <c r="A97" s="14">
        <v>61</v>
      </c>
      <c r="B97" s="101" t="s">
        <v>48</v>
      </c>
      <c r="C97" s="14" t="s">
        <v>7</v>
      </c>
      <c r="D97" s="29"/>
      <c r="E97" s="29"/>
      <c r="F97" s="29"/>
      <c r="G97" s="29"/>
      <c r="H97" s="16">
        <v>359.68</v>
      </c>
      <c r="I97" s="16"/>
      <c r="J97" s="29"/>
      <c r="K97" s="29"/>
      <c r="L97" s="29"/>
      <c r="M97" s="29"/>
    </row>
    <row r="98" spans="1:15" ht="60" customHeight="1" x14ac:dyDescent="0.25">
      <c r="A98" s="14">
        <v>62</v>
      </c>
      <c r="B98" s="101" t="s">
        <v>49</v>
      </c>
      <c r="C98" s="14" t="s">
        <v>7</v>
      </c>
      <c r="D98" s="16"/>
      <c r="E98" s="16"/>
      <c r="F98" s="16"/>
      <c r="G98" s="16"/>
      <c r="H98" s="16">
        <v>58.65</v>
      </c>
      <c r="I98" s="16"/>
      <c r="J98" s="16"/>
      <c r="K98" s="16"/>
      <c r="L98" s="16"/>
      <c r="M98" s="16"/>
    </row>
    <row r="99" spans="1:15" ht="15" customHeight="1" x14ac:dyDescent="0.25">
      <c r="A99" s="14">
        <v>63</v>
      </c>
      <c r="B99" s="101" t="s">
        <v>50</v>
      </c>
      <c r="C99" s="14" t="s">
        <v>7</v>
      </c>
      <c r="D99" s="16"/>
      <c r="E99" s="16"/>
      <c r="F99" s="16"/>
      <c r="G99" s="16"/>
      <c r="H99" s="16">
        <v>53.85</v>
      </c>
      <c r="I99" s="16"/>
      <c r="J99" s="16"/>
      <c r="K99" s="16"/>
      <c r="L99" s="16"/>
      <c r="M99" s="16"/>
    </row>
    <row r="100" spans="1:15" ht="45" customHeight="1" x14ac:dyDescent="0.25">
      <c r="A100" s="14">
        <v>64</v>
      </c>
      <c r="B100" s="102" t="s">
        <v>92</v>
      </c>
      <c r="C100" s="14" t="s">
        <v>7</v>
      </c>
      <c r="D100" s="16"/>
      <c r="E100" s="16"/>
      <c r="F100" s="16"/>
      <c r="G100" s="16"/>
      <c r="H100" s="16"/>
      <c r="I100" s="16"/>
      <c r="J100" s="16"/>
      <c r="K100" s="18">
        <v>484.45785000000001</v>
      </c>
      <c r="L100" s="18">
        <v>484.45785000000001</v>
      </c>
      <c r="M100" s="18"/>
    </row>
    <row r="101" spans="1:15" ht="15" customHeight="1" x14ac:dyDescent="0.25">
      <c r="A101" s="107">
        <v>65</v>
      </c>
      <c r="B101" s="122" t="s">
        <v>83</v>
      </c>
      <c r="C101" s="14" t="s">
        <v>7</v>
      </c>
      <c r="D101" s="16"/>
      <c r="E101" s="16"/>
      <c r="F101" s="16"/>
      <c r="G101" s="16"/>
      <c r="H101" s="16"/>
      <c r="I101" s="16"/>
      <c r="J101" s="16"/>
      <c r="K101" s="18">
        <v>129.08964</v>
      </c>
      <c r="L101" s="18"/>
      <c r="M101" s="18"/>
    </row>
    <row r="102" spans="1:15" ht="15" customHeight="1" x14ac:dyDescent="0.25">
      <c r="A102" s="107"/>
      <c r="B102" s="122"/>
      <c r="C102" s="14" t="s">
        <v>8</v>
      </c>
      <c r="D102" s="16"/>
      <c r="E102" s="16"/>
      <c r="F102" s="16"/>
      <c r="G102" s="16"/>
      <c r="H102" s="16"/>
      <c r="I102" s="16"/>
      <c r="J102" s="16"/>
      <c r="K102" s="30">
        <v>3692.7890000000002</v>
      </c>
      <c r="L102" s="18"/>
      <c r="M102" s="18"/>
      <c r="O102" s="8"/>
    </row>
    <row r="103" spans="1:15" ht="21" customHeight="1" x14ac:dyDescent="0.25">
      <c r="A103" s="107">
        <v>66</v>
      </c>
      <c r="B103" s="122" t="s">
        <v>110</v>
      </c>
      <c r="C103" s="14" t="s">
        <v>7</v>
      </c>
      <c r="D103" s="16"/>
      <c r="E103" s="16"/>
      <c r="F103" s="16"/>
      <c r="G103" s="16"/>
      <c r="H103" s="16"/>
      <c r="I103" s="16"/>
      <c r="J103" s="16"/>
      <c r="K103" s="30"/>
      <c r="L103" s="18">
        <v>104.66415000000001</v>
      </c>
      <c r="M103" s="18"/>
      <c r="O103" s="8"/>
    </row>
    <row r="104" spans="1:15" ht="21" customHeight="1" x14ac:dyDescent="0.25">
      <c r="A104" s="107"/>
      <c r="B104" s="122"/>
      <c r="C104" s="14" t="s">
        <v>8</v>
      </c>
      <c r="D104" s="16"/>
      <c r="E104" s="16"/>
      <c r="F104" s="16"/>
      <c r="G104" s="16"/>
      <c r="H104" s="16"/>
      <c r="I104" s="16"/>
      <c r="J104" s="16"/>
      <c r="K104" s="30"/>
      <c r="L104" s="18">
        <v>4917.8999999999996</v>
      </c>
      <c r="M104" s="18"/>
      <c r="O104" s="8"/>
    </row>
    <row r="105" spans="1:15" ht="21" customHeight="1" x14ac:dyDescent="0.25">
      <c r="A105" s="107">
        <v>67</v>
      </c>
      <c r="B105" s="122" t="s">
        <v>87</v>
      </c>
      <c r="C105" s="14" t="s">
        <v>7</v>
      </c>
      <c r="D105" s="16"/>
      <c r="E105" s="16"/>
      <c r="F105" s="16"/>
      <c r="G105" s="16"/>
      <c r="H105" s="16"/>
      <c r="I105" s="16"/>
      <c r="J105" s="16"/>
      <c r="K105" s="18"/>
      <c r="L105" s="18">
        <v>2568.2831900000001</v>
      </c>
      <c r="M105" s="18"/>
    </row>
    <row r="106" spans="1:15" ht="21" customHeight="1" x14ac:dyDescent="0.25">
      <c r="A106" s="107"/>
      <c r="B106" s="122"/>
      <c r="C106" s="14" t="s">
        <v>8</v>
      </c>
      <c r="D106" s="16"/>
      <c r="E106" s="16"/>
      <c r="F106" s="16"/>
      <c r="G106" s="16"/>
      <c r="H106" s="16"/>
      <c r="I106" s="16"/>
      <c r="J106" s="16"/>
      <c r="K106" s="18"/>
      <c r="L106" s="18">
        <v>0</v>
      </c>
      <c r="M106" s="18"/>
    </row>
    <row r="107" spans="1:15" s="1" customFormat="1" ht="30" customHeight="1" x14ac:dyDescent="0.25">
      <c r="A107" s="14">
        <v>68</v>
      </c>
      <c r="B107" s="98" t="s">
        <v>93</v>
      </c>
      <c r="C107" s="14" t="s">
        <v>7</v>
      </c>
      <c r="D107" s="16"/>
      <c r="E107" s="16"/>
      <c r="F107" s="16"/>
      <c r="G107" s="16"/>
      <c r="H107" s="16"/>
      <c r="I107" s="16"/>
      <c r="J107" s="16"/>
      <c r="K107" s="18">
        <v>581.97251000000006</v>
      </c>
      <c r="L107" s="19">
        <v>573.41506000000004</v>
      </c>
      <c r="M107" s="18"/>
    </row>
    <row r="108" spans="1:15" ht="30" customHeight="1" x14ac:dyDescent="0.25">
      <c r="A108" s="14">
        <v>69</v>
      </c>
      <c r="B108" s="98" t="s">
        <v>94</v>
      </c>
      <c r="C108" s="14" t="s">
        <v>7</v>
      </c>
      <c r="D108" s="16"/>
      <c r="E108" s="16"/>
      <c r="F108" s="16"/>
      <c r="G108" s="16"/>
      <c r="H108" s="16"/>
      <c r="I108" s="16"/>
      <c r="J108" s="16"/>
      <c r="K108" s="18">
        <v>1801.6948</v>
      </c>
      <c r="L108" s="19"/>
      <c r="M108" s="18"/>
    </row>
    <row r="109" spans="1:15" ht="21" customHeight="1" thickBot="1" x14ac:dyDescent="0.3">
      <c r="A109" s="48">
        <v>70</v>
      </c>
      <c r="B109" s="49" t="s">
        <v>119</v>
      </c>
      <c r="C109" s="48" t="s">
        <v>7</v>
      </c>
      <c r="D109" s="50"/>
      <c r="E109" s="50"/>
      <c r="F109" s="50"/>
      <c r="G109" s="50"/>
      <c r="H109" s="50"/>
      <c r="I109" s="50"/>
      <c r="J109" s="50"/>
      <c r="K109" s="51"/>
      <c r="L109" s="106">
        <v>2804.2803399999998</v>
      </c>
      <c r="M109" s="51"/>
    </row>
    <row r="110" spans="1:15" ht="45" customHeight="1" thickTop="1" x14ac:dyDescent="0.25">
      <c r="A110" s="14">
        <v>71</v>
      </c>
      <c r="B110" s="99" t="s">
        <v>132</v>
      </c>
      <c r="C110" s="44" t="s">
        <v>7</v>
      </c>
      <c r="D110" s="45"/>
      <c r="E110" s="45"/>
      <c r="F110" s="45"/>
      <c r="G110" s="45"/>
      <c r="H110" s="45"/>
      <c r="I110" s="45"/>
      <c r="J110" s="45"/>
      <c r="K110" s="47"/>
      <c r="L110" s="47"/>
      <c r="M110" s="47">
        <v>3000</v>
      </c>
    </row>
    <row r="111" spans="1:15" ht="45.75" customHeight="1" x14ac:dyDescent="0.25">
      <c r="A111" s="14">
        <v>72</v>
      </c>
      <c r="B111" s="102" t="s">
        <v>95</v>
      </c>
      <c r="C111" s="14" t="s">
        <v>7</v>
      </c>
      <c r="D111" s="16"/>
      <c r="E111" s="16"/>
      <c r="F111" s="16"/>
      <c r="G111" s="16"/>
      <c r="H111" s="16"/>
      <c r="I111" s="16"/>
      <c r="J111" s="16"/>
      <c r="K111" s="32">
        <v>3299.9940000000001</v>
      </c>
      <c r="L111" s="18"/>
      <c r="M111" s="18"/>
    </row>
    <row r="112" spans="1:15" ht="47.25" customHeight="1" x14ac:dyDescent="0.25">
      <c r="A112" s="14">
        <v>73</v>
      </c>
      <c r="B112" s="102" t="s">
        <v>96</v>
      </c>
      <c r="C112" s="14" t="s">
        <v>7</v>
      </c>
      <c r="D112" s="16"/>
      <c r="E112" s="16"/>
      <c r="F112" s="16"/>
      <c r="G112" s="16"/>
      <c r="H112" s="16"/>
      <c r="I112" s="16"/>
      <c r="J112" s="16"/>
      <c r="K112" s="30">
        <v>294.82499999999999</v>
      </c>
      <c r="L112" s="18"/>
      <c r="M112" s="18"/>
    </row>
    <row r="113" spans="1:13" ht="33.75" customHeight="1" x14ac:dyDescent="0.25">
      <c r="A113" s="14">
        <v>74</v>
      </c>
      <c r="B113" s="98" t="s">
        <v>98</v>
      </c>
      <c r="C113" s="14" t="s">
        <v>7</v>
      </c>
      <c r="D113" s="16"/>
      <c r="E113" s="16"/>
      <c r="F113" s="16"/>
      <c r="G113" s="16"/>
      <c r="H113" s="16"/>
      <c r="I113" s="16"/>
      <c r="J113" s="16"/>
      <c r="K113" s="18">
        <v>771.16800000000001</v>
      </c>
      <c r="L113" s="18"/>
      <c r="M113" s="18"/>
    </row>
    <row r="114" spans="1:13" ht="47.25" customHeight="1" x14ac:dyDescent="0.25">
      <c r="A114" s="14">
        <v>75</v>
      </c>
      <c r="B114" s="98" t="s">
        <v>101</v>
      </c>
      <c r="C114" s="14" t="s">
        <v>7</v>
      </c>
      <c r="D114" s="16"/>
      <c r="E114" s="16"/>
      <c r="F114" s="16"/>
      <c r="G114" s="16"/>
      <c r="H114" s="16"/>
      <c r="I114" s="16"/>
      <c r="J114" s="16"/>
      <c r="K114" s="18">
        <v>490.28620000000001</v>
      </c>
      <c r="L114" s="18"/>
      <c r="M114" s="18"/>
    </row>
    <row r="115" spans="1:13" ht="75.75" customHeight="1" x14ac:dyDescent="0.25">
      <c r="A115" s="14">
        <v>76</v>
      </c>
      <c r="B115" s="31" t="s">
        <v>97</v>
      </c>
      <c r="C115" s="14" t="s">
        <v>7</v>
      </c>
      <c r="D115" s="16"/>
      <c r="E115" s="16"/>
      <c r="F115" s="16"/>
      <c r="G115" s="16"/>
      <c r="H115" s="16"/>
      <c r="I115" s="16"/>
      <c r="J115" s="16"/>
      <c r="K115" s="30">
        <v>1099.671</v>
      </c>
      <c r="L115" s="18"/>
      <c r="M115" s="18"/>
    </row>
    <row r="116" spans="1:13" ht="15" customHeight="1" x14ac:dyDescent="0.25">
      <c r="A116" s="14">
        <v>77</v>
      </c>
      <c r="B116" s="98" t="s">
        <v>88</v>
      </c>
      <c r="C116" s="14" t="s">
        <v>7</v>
      </c>
      <c r="D116" s="16"/>
      <c r="E116" s="16"/>
      <c r="F116" s="16"/>
      <c r="G116" s="16"/>
      <c r="H116" s="16"/>
      <c r="I116" s="16"/>
      <c r="J116" s="16"/>
      <c r="K116" s="18">
        <v>682.76599999999996</v>
      </c>
      <c r="L116" s="18"/>
      <c r="M116" s="18"/>
    </row>
    <row r="117" spans="1:13" ht="31.5" customHeight="1" x14ac:dyDescent="0.25">
      <c r="A117" s="14">
        <v>78</v>
      </c>
      <c r="B117" s="33" t="s">
        <v>121</v>
      </c>
      <c r="C117" s="14" t="s">
        <v>7</v>
      </c>
      <c r="D117" s="16"/>
      <c r="E117" s="16"/>
      <c r="F117" s="16"/>
      <c r="G117" s="16"/>
      <c r="H117" s="16"/>
      <c r="I117" s="16"/>
      <c r="J117" s="16"/>
      <c r="K117" s="30">
        <v>520.41827000000001</v>
      </c>
      <c r="L117" s="18">
        <v>520.41880000000003</v>
      </c>
      <c r="M117" s="18"/>
    </row>
    <row r="118" spans="1:13" ht="31.5" customHeight="1" x14ac:dyDescent="0.25">
      <c r="A118" s="14">
        <v>79</v>
      </c>
      <c r="B118" s="33" t="s">
        <v>102</v>
      </c>
      <c r="C118" s="14" t="s">
        <v>7</v>
      </c>
      <c r="D118" s="16"/>
      <c r="E118" s="16"/>
      <c r="F118" s="16"/>
      <c r="G118" s="16"/>
      <c r="H118" s="16"/>
      <c r="I118" s="16"/>
      <c r="J118" s="16"/>
      <c r="K118" s="30">
        <v>618.94600000000003</v>
      </c>
      <c r="L118" s="18"/>
      <c r="M118" s="18"/>
    </row>
    <row r="119" spans="1:13" ht="47.25" customHeight="1" x14ac:dyDescent="0.25">
      <c r="A119" s="14">
        <v>80</v>
      </c>
      <c r="B119" s="34" t="s">
        <v>114</v>
      </c>
      <c r="C119" s="14" t="s">
        <v>7</v>
      </c>
      <c r="D119" s="16"/>
      <c r="E119" s="16"/>
      <c r="F119" s="16"/>
      <c r="G119" s="16"/>
      <c r="H119" s="16"/>
      <c r="I119" s="16"/>
      <c r="J119" s="16"/>
      <c r="K119" s="32">
        <v>28.381920000000001</v>
      </c>
      <c r="L119" s="18">
        <v>11.353</v>
      </c>
      <c r="M119" s="18"/>
    </row>
    <row r="120" spans="1:13" ht="45.75" customHeight="1" x14ac:dyDescent="0.25">
      <c r="A120" s="14">
        <v>81</v>
      </c>
      <c r="B120" s="34" t="s">
        <v>113</v>
      </c>
      <c r="C120" s="14" t="s">
        <v>7</v>
      </c>
      <c r="D120" s="16"/>
      <c r="E120" s="16"/>
      <c r="F120" s="16"/>
      <c r="G120" s="16"/>
      <c r="H120" s="16"/>
      <c r="I120" s="16"/>
      <c r="J120" s="16"/>
      <c r="K120" s="32">
        <v>28.381920000000001</v>
      </c>
      <c r="L120" s="18">
        <v>11.353</v>
      </c>
      <c r="M120" s="18"/>
    </row>
    <row r="121" spans="1:13" ht="36" customHeight="1" x14ac:dyDescent="0.25">
      <c r="A121" s="14">
        <v>82</v>
      </c>
      <c r="B121" s="102" t="s">
        <v>107</v>
      </c>
      <c r="C121" s="14" t="s">
        <v>7</v>
      </c>
      <c r="D121" s="16"/>
      <c r="E121" s="16"/>
      <c r="F121" s="16"/>
      <c r="G121" s="16"/>
      <c r="H121" s="16"/>
      <c r="I121" s="16"/>
      <c r="J121" s="16"/>
      <c r="K121" s="32"/>
      <c r="L121" s="18">
        <v>2736.5059999999999</v>
      </c>
      <c r="M121" s="18"/>
    </row>
    <row r="122" spans="1:13" ht="33.75" customHeight="1" x14ac:dyDescent="0.25">
      <c r="A122" s="14">
        <v>83</v>
      </c>
      <c r="B122" s="102" t="s">
        <v>108</v>
      </c>
      <c r="C122" s="14" t="s">
        <v>7</v>
      </c>
      <c r="D122" s="16"/>
      <c r="E122" s="16"/>
      <c r="F122" s="16"/>
      <c r="G122" s="16"/>
      <c r="H122" s="16"/>
      <c r="I122" s="16"/>
      <c r="J122" s="16"/>
      <c r="K122" s="32"/>
      <c r="L122" s="18">
        <v>3573.6590000000001</v>
      </c>
      <c r="M122" s="18"/>
    </row>
    <row r="123" spans="1:13" ht="33.75" customHeight="1" x14ac:dyDescent="0.25">
      <c r="A123" s="14">
        <v>84</v>
      </c>
      <c r="B123" s="102" t="s">
        <v>118</v>
      </c>
      <c r="C123" s="14" t="s">
        <v>7</v>
      </c>
      <c r="D123" s="16"/>
      <c r="E123" s="16"/>
      <c r="F123" s="16"/>
      <c r="G123" s="16"/>
      <c r="H123" s="16"/>
      <c r="I123" s="16"/>
      <c r="J123" s="16"/>
      <c r="K123" s="32"/>
      <c r="L123" s="18">
        <v>0</v>
      </c>
      <c r="M123" s="18"/>
    </row>
    <row r="124" spans="1:13" ht="30" customHeight="1" x14ac:dyDescent="0.25">
      <c r="A124" s="14">
        <v>85</v>
      </c>
      <c r="B124" s="102" t="s">
        <v>109</v>
      </c>
      <c r="C124" s="14" t="s">
        <v>7</v>
      </c>
      <c r="D124" s="16"/>
      <c r="E124" s="16"/>
      <c r="F124" s="16"/>
      <c r="G124" s="16"/>
      <c r="H124" s="16"/>
      <c r="I124" s="16"/>
      <c r="J124" s="16"/>
      <c r="K124" s="32">
        <v>162.77099999999999</v>
      </c>
      <c r="L124" s="18">
        <v>0</v>
      </c>
      <c r="M124" s="18"/>
    </row>
    <row r="125" spans="1:13" ht="15" customHeight="1" x14ac:dyDescent="0.25">
      <c r="A125" s="14">
        <v>86</v>
      </c>
      <c r="B125" s="102" t="s">
        <v>116</v>
      </c>
      <c r="C125" s="14" t="s">
        <v>7</v>
      </c>
      <c r="D125" s="16"/>
      <c r="E125" s="16"/>
      <c r="F125" s="16"/>
      <c r="G125" s="16"/>
      <c r="H125" s="16"/>
      <c r="I125" s="16"/>
      <c r="J125" s="16"/>
      <c r="K125" s="32"/>
      <c r="L125" s="18">
        <v>0</v>
      </c>
      <c r="M125" s="18"/>
    </row>
    <row r="126" spans="1:13" s="1" customFormat="1" ht="45" customHeight="1" x14ac:dyDescent="0.25">
      <c r="A126" s="71">
        <v>87</v>
      </c>
      <c r="B126" s="102" t="s">
        <v>136</v>
      </c>
      <c r="C126" s="71" t="s">
        <v>7</v>
      </c>
      <c r="D126" s="16"/>
      <c r="E126" s="16"/>
      <c r="F126" s="16"/>
      <c r="G126" s="16"/>
      <c r="H126" s="16"/>
      <c r="I126" s="16"/>
      <c r="J126" s="16"/>
      <c r="K126" s="77"/>
      <c r="L126" s="18">
        <v>133.01300000000001</v>
      </c>
      <c r="M126" s="18"/>
    </row>
    <row r="127" spans="1:13" s="1" customFormat="1" ht="42.75" customHeight="1" x14ac:dyDescent="0.25">
      <c r="A127" s="97">
        <v>88</v>
      </c>
      <c r="B127" s="102" t="s">
        <v>150</v>
      </c>
      <c r="C127" s="97" t="s">
        <v>7</v>
      </c>
      <c r="D127" s="16"/>
      <c r="E127" s="16"/>
      <c r="F127" s="16"/>
      <c r="G127" s="16"/>
      <c r="H127" s="16"/>
      <c r="I127" s="16"/>
      <c r="J127" s="16"/>
      <c r="K127" s="77"/>
      <c r="L127" s="18">
        <v>4434.018</v>
      </c>
      <c r="M127" s="18"/>
    </row>
    <row r="128" spans="1:13" s="1" customFormat="1" ht="42.75" customHeight="1" x14ac:dyDescent="0.25">
      <c r="A128" s="97">
        <v>89</v>
      </c>
      <c r="B128" s="102" t="s">
        <v>151</v>
      </c>
      <c r="C128" s="97" t="s">
        <v>7</v>
      </c>
      <c r="D128" s="16"/>
      <c r="E128" s="16"/>
      <c r="F128" s="16"/>
      <c r="G128" s="16"/>
      <c r="H128" s="16"/>
      <c r="I128" s="16"/>
      <c r="J128" s="16"/>
      <c r="K128" s="77"/>
      <c r="L128" s="18">
        <v>202.28997000000001</v>
      </c>
      <c r="M128" s="18"/>
    </row>
    <row r="129" spans="1:16" ht="21" customHeight="1" x14ac:dyDescent="0.25">
      <c r="A129" s="107">
        <v>90</v>
      </c>
      <c r="B129" s="124" t="s">
        <v>153</v>
      </c>
      <c r="C129" s="14" t="s">
        <v>7</v>
      </c>
      <c r="D129" s="16"/>
      <c r="E129" s="16"/>
      <c r="F129" s="16"/>
      <c r="G129" s="16"/>
      <c r="H129" s="16"/>
      <c r="I129" s="16"/>
      <c r="J129" s="16"/>
      <c r="K129" s="32"/>
      <c r="L129" s="18">
        <v>0</v>
      </c>
      <c r="M129" s="18"/>
    </row>
    <row r="130" spans="1:16" ht="50.25" customHeight="1" thickBot="1" x14ac:dyDescent="0.3">
      <c r="A130" s="123"/>
      <c r="B130" s="125"/>
      <c r="C130" s="48" t="s">
        <v>8</v>
      </c>
      <c r="D130" s="50"/>
      <c r="E130" s="50"/>
      <c r="F130" s="50"/>
      <c r="G130" s="50"/>
      <c r="H130" s="50"/>
      <c r="I130" s="50"/>
      <c r="J130" s="50"/>
      <c r="K130" s="54"/>
      <c r="L130" s="51">
        <v>0</v>
      </c>
      <c r="M130" s="51"/>
    </row>
    <row r="131" spans="1:16" ht="30" customHeight="1" thickTop="1" x14ac:dyDescent="0.25">
      <c r="A131" s="44">
        <v>91</v>
      </c>
      <c r="B131" s="53" t="s">
        <v>117</v>
      </c>
      <c r="C131" s="44" t="s">
        <v>7</v>
      </c>
      <c r="D131" s="45"/>
      <c r="E131" s="45"/>
      <c r="F131" s="45"/>
      <c r="G131" s="45"/>
      <c r="H131" s="45"/>
      <c r="I131" s="45"/>
      <c r="J131" s="45"/>
      <c r="K131" s="52">
        <v>575.11496999999997</v>
      </c>
      <c r="L131" s="47"/>
      <c r="M131" s="47"/>
    </row>
    <row r="132" spans="1:16" ht="15" customHeight="1" x14ac:dyDescent="0.25">
      <c r="A132" s="14">
        <v>92</v>
      </c>
      <c r="B132" s="31" t="s">
        <v>99</v>
      </c>
      <c r="C132" s="14" t="s">
        <v>7</v>
      </c>
      <c r="D132" s="16"/>
      <c r="E132" s="16"/>
      <c r="F132" s="16"/>
      <c r="G132" s="16"/>
      <c r="H132" s="16"/>
      <c r="I132" s="16"/>
      <c r="J132" s="16"/>
      <c r="K132" s="32">
        <v>654.69100000000003</v>
      </c>
      <c r="L132" s="18">
        <v>365.15100000000001</v>
      </c>
      <c r="M132" s="18"/>
    </row>
    <row r="133" spans="1:16" ht="30" customHeight="1" x14ac:dyDescent="0.25">
      <c r="A133" s="44">
        <v>93</v>
      </c>
      <c r="B133" s="31" t="s">
        <v>100</v>
      </c>
      <c r="C133" s="14" t="s">
        <v>7</v>
      </c>
      <c r="D133" s="16"/>
      <c r="E133" s="16"/>
      <c r="F133" s="16"/>
      <c r="G133" s="16"/>
      <c r="H133" s="16"/>
      <c r="I133" s="16"/>
      <c r="J133" s="16"/>
      <c r="K133" s="32">
        <v>952.15535</v>
      </c>
      <c r="L133" s="18">
        <v>952.15535</v>
      </c>
      <c r="M133" s="18"/>
    </row>
    <row r="134" spans="1:16" ht="45" customHeight="1" x14ac:dyDescent="0.25">
      <c r="A134" s="14">
        <v>94</v>
      </c>
      <c r="B134" s="31" t="s">
        <v>126</v>
      </c>
      <c r="C134" s="14" t="s">
        <v>7</v>
      </c>
      <c r="D134" s="29"/>
      <c r="E134" s="29"/>
      <c r="F134" s="29"/>
      <c r="G134" s="29"/>
      <c r="H134" s="29"/>
      <c r="I134" s="16"/>
      <c r="J134" s="16"/>
      <c r="K134" s="35"/>
      <c r="L134" s="18">
        <v>0</v>
      </c>
      <c r="M134" s="18">
        <v>1153.098</v>
      </c>
      <c r="P134" s="12"/>
    </row>
    <row r="135" spans="1:16" ht="30" customHeight="1" x14ac:dyDescent="0.25">
      <c r="A135" s="44">
        <v>95</v>
      </c>
      <c r="B135" s="55" t="s">
        <v>115</v>
      </c>
      <c r="C135" s="14" t="s">
        <v>7</v>
      </c>
      <c r="D135" s="36"/>
      <c r="E135" s="36"/>
      <c r="F135" s="36"/>
      <c r="G135" s="36"/>
      <c r="H135" s="36"/>
      <c r="I135" s="18"/>
      <c r="J135" s="18"/>
      <c r="K135" s="35"/>
      <c r="L135" s="18">
        <v>2998.53</v>
      </c>
      <c r="M135" s="18"/>
    </row>
    <row r="136" spans="1:16" ht="42.75" customHeight="1" x14ac:dyDescent="0.25">
      <c r="A136" s="14">
        <v>96</v>
      </c>
      <c r="B136" s="31" t="s">
        <v>120</v>
      </c>
      <c r="C136" s="14" t="s">
        <v>7</v>
      </c>
      <c r="D136" s="36"/>
      <c r="E136" s="36"/>
      <c r="F136" s="36"/>
      <c r="G136" s="36"/>
      <c r="H136" s="36"/>
      <c r="I136" s="18"/>
      <c r="J136" s="18"/>
      <c r="K136" s="35"/>
      <c r="L136" s="18">
        <v>300</v>
      </c>
      <c r="M136" s="18">
        <v>150</v>
      </c>
    </row>
    <row r="137" spans="1:16" ht="15" customHeight="1" x14ac:dyDescent="0.25">
      <c r="A137" s="44">
        <v>97</v>
      </c>
      <c r="B137" s="31" t="s">
        <v>127</v>
      </c>
      <c r="C137" s="14" t="s">
        <v>7</v>
      </c>
      <c r="D137" s="36"/>
      <c r="E137" s="36"/>
      <c r="F137" s="36"/>
      <c r="G137" s="36"/>
      <c r="H137" s="36"/>
      <c r="I137" s="18"/>
      <c r="J137" s="18"/>
      <c r="K137" s="35"/>
      <c r="L137" s="18">
        <v>5658.6</v>
      </c>
      <c r="M137" s="18">
        <v>1000</v>
      </c>
    </row>
    <row r="138" spans="1:16" ht="30" customHeight="1" x14ac:dyDescent="0.25">
      <c r="A138" s="42">
        <v>98</v>
      </c>
      <c r="B138" s="98" t="s">
        <v>128</v>
      </c>
      <c r="C138" s="14" t="s">
        <v>7</v>
      </c>
      <c r="D138" s="16"/>
      <c r="E138" s="16"/>
      <c r="F138" s="16"/>
      <c r="G138" s="16"/>
      <c r="H138" s="16"/>
      <c r="I138" s="16"/>
      <c r="J138" s="16"/>
      <c r="K138" s="18">
        <v>0</v>
      </c>
      <c r="L138" s="18">
        <v>1841.4</v>
      </c>
      <c r="M138" s="18">
        <v>900</v>
      </c>
    </row>
    <row r="139" spans="1:16" ht="30" customHeight="1" x14ac:dyDescent="0.25">
      <c r="A139" s="44">
        <v>99</v>
      </c>
      <c r="B139" s="98" t="s">
        <v>104</v>
      </c>
      <c r="C139" s="14" t="s">
        <v>7</v>
      </c>
      <c r="D139" s="16"/>
      <c r="E139" s="16"/>
      <c r="F139" s="16"/>
      <c r="G139" s="16"/>
      <c r="H139" s="16"/>
      <c r="I139" s="16"/>
      <c r="J139" s="16"/>
      <c r="K139" s="18">
        <v>50</v>
      </c>
      <c r="L139" s="18"/>
      <c r="M139" s="18"/>
    </row>
    <row r="140" spans="1:16" ht="30" customHeight="1" x14ac:dyDescent="0.25">
      <c r="A140" s="42">
        <v>100</v>
      </c>
      <c r="B140" s="98" t="s">
        <v>111</v>
      </c>
      <c r="C140" s="14" t="s">
        <v>7</v>
      </c>
      <c r="D140" s="16"/>
      <c r="E140" s="16"/>
      <c r="F140" s="16"/>
      <c r="G140" s="16"/>
      <c r="H140" s="16"/>
      <c r="I140" s="16"/>
      <c r="J140" s="16"/>
      <c r="K140" s="18">
        <v>195</v>
      </c>
      <c r="L140" s="18">
        <v>20.23</v>
      </c>
      <c r="M140" s="18"/>
    </row>
    <row r="141" spans="1:16" ht="30" customHeight="1" x14ac:dyDescent="0.25">
      <c r="A141" s="44">
        <v>101</v>
      </c>
      <c r="B141" s="98" t="s">
        <v>112</v>
      </c>
      <c r="C141" s="14" t="s">
        <v>7</v>
      </c>
      <c r="D141" s="16"/>
      <c r="E141" s="16"/>
      <c r="F141" s="16"/>
      <c r="G141" s="16"/>
      <c r="H141" s="16"/>
      <c r="I141" s="16"/>
      <c r="J141" s="16"/>
      <c r="K141" s="18"/>
      <c r="L141" s="18">
        <v>10.875</v>
      </c>
      <c r="M141" s="18"/>
    </row>
    <row r="142" spans="1:16" ht="30" customHeight="1" x14ac:dyDescent="0.25">
      <c r="A142" s="42">
        <v>102</v>
      </c>
      <c r="B142" s="98" t="s">
        <v>89</v>
      </c>
      <c r="C142" s="14" t="s">
        <v>7</v>
      </c>
      <c r="D142" s="16"/>
      <c r="E142" s="16"/>
      <c r="F142" s="16"/>
      <c r="G142" s="16"/>
      <c r="H142" s="16"/>
      <c r="I142" s="16"/>
      <c r="J142" s="16"/>
      <c r="K142" s="32">
        <v>92.018000000000001</v>
      </c>
      <c r="L142" s="18"/>
      <c r="M142" s="18"/>
    </row>
    <row r="143" spans="1:16" ht="30" customHeight="1" x14ac:dyDescent="0.25">
      <c r="A143" s="44">
        <v>103</v>
      </c>
      <c r="B143" s="98" t="s">
        <v>90</v>
      </c>
      <c r="C143" s="14" t="s">
        <v>7</v>
      </c>
      <c r="D143" s="16"/>
      <c r="E143" s="16"/>
      <c r="F143" s="16"/>
      <c r="G143" s="16"/>
      <c r="H143" s="16"/>
      <c r="I143" s="16"/>
      <c r="J143" s="16"/>
      <c r="K143" s="32">
        <v>94.6</v>
      </c>
      <c r="L143" s="18"/>
      <c r="M143" s="18"/>
    </row>
    <row r="144" spans="1:16" ht="30" customHeight="1" x14ac:dyDescent="0.25">
      <c r="A144" s="42">
        <v>104</v>
      </c>
      <c r="B144" s="98" t="s">
        <v>91</v>
      </c>
      <c r="C144" s="14" t="s">
        <v>7</v>
      </c>
      <c r="D144" s="16"/>
      <c r="E144" s="16"/>
      <c r="F144" s="16"/>
      <c r="G144" s="16"/>
      <c r="H144" s="16"/>
      <c r="I144" s="16"/>
      <c r="J144" s="16"/>
      <c r="K144" s="32">
        <v>89.433999999999997</v>
      </c>
      <c r="L144" s="18"/>
      <c r="M144" s="18"/>
    </row>
    <row r="145" spans="1:13" ht="30" customHeight="1" x14ac:dyDescent="0.25">
      <c r="A145" s="104"/>
      <c r="B145" s="105" t="s">
        <v>154</v>
      </c>
      <c r="C145" s="103" t="s">
        <v>7</v>
      </c>
      <c r="D145" s="16"/>
      <c r="E145" s="16"/>
      <c r="F145" s="16"/>
      <c r="G145" s="16"/>
      <c r="H145" s="16"/>
      <c r="I145" s="16"/>
      <c r="J145" s="16"/>
      <c r="K145" s="32"/>
      <c r="L145" s="18">
        <v>1625.4556600000001</v>
      </c>
      <c r="M145" s="18"/>
    </row>
    <row r="146" spans="1:13" ht="30" customHeight="1" x14ac:dyDescent="0.25">
      <c r="A146" s="111">
        <v>105</v>
      </c>
      <c r="B146" s="120" t="s">
        <v>152</v>
      </c>
      <c r="C146" s="14" t="s">
        <v>7</v>
      </c>
      <c r="D146" s="16"/>
      <c r="E146" s="16"/>
      <c r="F146" s="16"/>
      <c r="G146" s="16"/>
      <c r="H146" s="16"/>
      <c r="I146" s="16"/>
      <c r="J146" s="16"/>
      <c r="K146" s="32"/>
      <c r="L146" s="18"/>
      <c r="M146" s="18">
        <v>4073</v>
      </c>
    </row>
    <row r="147" spans="1:13" ht="30" customHeight="1" x14ac:dyDescent="0.25">
      <c r="A147" s="113"/>
      <c r="B147" s="121"/>
      <c r="C147" s="14" t="s">
        <v>8</v>
      </c>
      <c r="D147" s="16"/>
      <c r="E147" s="16"/>
      <c r="F147" s="16"/>
      <c r="G147" s="16"/>
      <c r="H147" s="16"/>
      <c r="I147" s="16"/>
      <c r="J147" s="16"/>
      <c r="K147" s="32"/>
      <c r="L147" s="18"/>
      <c r="M147" s="18">
        <v>0</v>
      </c>
    </row>
    <row r="148" spans="1:13" ht="15" customHeight="1" x14ac:dyDescent="0.25">
      <c r="A148" s="111">
        <v>106</v>
      </c>
      <c r="B148" s="120" t="s">
        <v>129</v>
      </c>
      <c r="C148" s="14" t="s">
        <v>7</v>
      </c>
      <c r="D148" s="16"/>
      <c r="E148" s="16"/>
      <c r="F148" s="16"/>
      <c r="G148" s="16"/>
      <c r="H148" s="16"/>
      <c r="I148" s="16"/>
      <c r="J148" s="16"/>
      <c r="K148" s="32"/>
      <c r="L148" s="18"/>
      <c r="M148" s="18">
        <v>42.918999999999997</v>
      </c>
    </row>
    <row r="149" spans="1:13" ht="15" customHeight="1" x14ac:dyDescent="0.25">
      <c r="A149" s="113"/>
      <c r="B149" s="121"/>
      <c r="C149" s="14" t="s">
        <v>8</v>
      </c>
      <c r="D149" s="16"/>
      <c r="E149" s="16"/>
      <c r="F149" s="16"/>
      <c r="G149" s="16"/>
      <c r="H149" s="16"/>
      <c r="I149" s="16"/>
      <c r="J149" s="16"/>
      <c r="K149" s="32"/>
      <c r="L149" s="18"/>
      <c r="M149" s="18">
        <v>0</v>
      </c>
    </row>
    <row r="150" spans="1:13" ht="15" customHeight="1" x14ac:dyDescent="0.25">
      <c r="A150" s="111">
        <v>107</v>
      </c>
      <c r="B150" s="120" t="s">
        <v>130</v>
      </c>
      <c r="C150" s="14" t="s">
        <v>7</v>
      </c>
      <c r="D150" s="16"/>
      <c r="E150" s="16"/>
      <c r="F150" s="16"/>
      <c r="G150" s="16"/>
      <c r="H150" s="16"/>
      <c r="I150" s="16"/>
      <c r="J150" s="16"/>
      <c r="K150" s="32"/>
      <c r="L150" s="18"/>
      <c r="M150" s="18">
        <v>59.387279999999997</v>
      </c>
    </row>
    <row r="151" spans="1:13" ht="15" customHeight="1" x14ac:dyDescent="0.25">
      <c r="A151" s="113"/>
      <c r="B151" s="121"/>
      <c r="C151" s="14" t="s">
        <v>8</v>
      </c>
      <c r="D151" s="16"/>
      <c r="E151" s="16"/>
      <c r="F151" s="16"/>
      <c r="G151" s="16"/>
      <c r="H151" s="16"/>
      <c r="I151" s="16"/>
      <c r="J151" s="16"/>
      <c r="K151" s="32"/>
      <c r="L151" s="18"/>
      <c r="M151" s="18">
        <v>0</v>
      </c>
    </row>
    <row r="152" spans="1:13" ht="15" customHeight="1" x14ac:dyDescent="0.25">
      <c r="A152" s="107">
        <v>108</v>
      </c>
      <c r="B152" s="122" t="s">
        <v>103</v>
      </c>
      <c r="C152" s="14" t="s">
        <v>7</v>
      </c>
      <c r="D152" s="16"/>
      <c r="E152" s="16"/>
      <c r="F152" s="16"/>
      <c r="G152" s="16"/>
      <c r="H152" s="16"/>
      <c r="I152" s="16"/>
      <c r="J152" s="16"/>
      <c r="K152" s="18">
        <v>123.03100000000001</v>
      </c>
      <c r="L152" s="18">
        <v>500</v>
      </c>
      <c r="M152" s="18">
        <v>3000</v>
      </c>
    </row>
    <row r="153" spans="1:13" ht="15" customHeight="1" x14ac:dyDescent="0.25">
      <c r="A153" s="107"/>
      <c r="B153" s="122"/>
      <c r="C153" s="14" t="s">
        <v>8</v>
      </c>
      <c r="D153" s="16"/>
      <c r="E153" s="16"/>
      <c r="F153" s="16"/>
      <c r="G153" s="16"/>
      <c r="H153" s="16"/>
      <c r="I153" s="16"/>
      <c r="J153" s="16"/>
      <c r="K153" s="18">
        <v>3978</v>
      </c>
      <c r="L153" s="18">
        <v>11854.072340000001</v>
      </c>
      <c r="M153" s="18">
        <v>0</v>
      </c>
    </row>
    <row r="154" spans="1:13" ht="30" customHeight="1" x14ac:dyDescent="0.25">
      <c r="A154" s="14">
        <v>109</v>
      </c>
      <c r="B154" s="98" t="s">
        <v>51</v>
      </c>
      <c r="C154" s="14" t="s">
        <v>7</v>
      </c>
      <c r="D154" s="16"/>
      <c r="E154" s="16"/>
      <c r="F154" s="16"/>
      <c r="G154" s="16"/>
      <c r="H154" s="16"/>
      <c r="I154" s="16"/>
      <c r="J154" s="16"/>
      <c r="K154" s="18"/>
      <c r="L154" s="16"/>
      <c r="M154" s="16"/>
    </row>
    <row r="155" spans="1:13" ht="30" customHeight="1" x14ac:dyDescent="0.25">
      <c r="A155" s="14">
        <v>110</v>
      </c>
      <c r="B155" s="100" t="s">
        <v>52</v>
      </c>
      <c r="C155" s="14" t="s">
        <v>7</v>
      </c>
      <c r="D155" s="16"/>
      <c r="E155" s="16"/>
      <c r="F155" s="16"/>
      <c r="G155" s="16"/>
      <c r="H155" s="16"/>
      <c r="I155" s="16"/>
      <c r="J155" s="16"/>
      <c r="K155" s="16"/>
      <c r="L155" s="16"/>
      <c r="M155" s="16"/>
    </row>
    <row r="156" spans="1:13" ht="45" x14ac:dyDescent="0.25">
      <c r="A156" s="14">
        <v>111</v>
      </c>
      <c r="B156" s="100" t="s">
        <v>53</v>
      </c>
      <c r="C156" s="14" t="s">
        <v>7</v>
      </c>
      <c r="D156" s="16"/>
      <c r="E156" s="16"/>
      <c r="F156" s="16"/>
      <c r="G156" s="16"/>
      <c r="H156" s="16"/>
      <c r="I156" s="16"/>
      <c r="J156" s="16"/>
      <c r="K156" s="16"/>
      <c r="L156" s="16"/>
      <c r="M156" s="16"/>
    </row>
    <row r="157" spans="1:13" ht="43.5" customHeight="1" x14ac:dyDescent="0.25">
      <c r="A157" s="14">
        <v>112</v>
      </c>
      <c r="B157" s="98" t="s">
        <v>86</v>
      </c>
      <c r="C157" s="14" t="s">
        <v>7</v>
      </c>
      <c r="D157" s="16"/>
      <c r="E157" s="16"/>
      <c r="F157" s="16"/>
      <c r="G157" s="16"/>
      <c r="H157" s="16"/>
      <c r="I157" s="16"/>
      <c r="J157" s="16"/>
      <c r="K157" s="16"/>
      <c r="L157" s="18">
        <v>87.916489999999996</v>
      </c>
      <c r="M157" s="18"/>
    </row>
    <row r="158" spans="1:13" ht="15" customHeight="1" x14ac:dyDescent="0.25">
      <c r="A158" s="107" t="s">
        <v>54</v>
      </c>
      <c r="B158" s="108" t="s">
        <v>55</v>
      </c>
      <c r="C158" s="14" t="s">
        <v>7</v>
      </c>
      <c r="D158" s="25">
        <v>6450</v>
      </c>
      <c r="E158" s="25">
        <v>507.4</v>
      </c>
      <c r="F158" s="25">
        <v>1995.4</v>
      </c>
      <c r="G158" s="38">
        <v>4611.49</v>
      </c>
      <c r="H158" s="38">
        <v>3649.69</v>
      </c>
      <c r="I158" s="38">
        <v>6669.07</v>
      </c>
      <c r="J158" s="25">
        <v>3219.39</v>
      </c>
      <c r="K158" s="25">
        <v>17339.291000000001</v>
      </c>
      <c r="L158" s="25">
        <v>35421.676930000001</v>
      </c>
      <c r="M158" s="25">
        <v>13778.404</v>
      </c>
    </row>
    <row r="159" spans="1:13" ht="15" customHeight="1" x14ac:dyDescent="0.25">
      <c r="A159" s="107"/>
      <c r="B159" s="108"/>
      <c r="C159" s="14" t="s">
        <v>8</v>
      </c>
      <c r="D159" s="25">
        <v>0</v>
      </c>
      <c r="E159" s="25">
        <v>0</v>
      </c>
      <c r="F159" s="25">
        <v>0</v>
      </c>
      <c r="G159" s="25">
        <v>0</v>
      </c>
      <c r="H159" s="25">
        <v>0</v>
      </c>
      <c r="I159" s="25">
        <v>10910.07</v>
      </c>
      <c r="J159" s="25">
        <v>7364.22</v>
      </c>
      <c r="K159" s="39">
        <v>56570.788999999997</v>
      </c>
      <c r="L159" s="39">
        <v>80771.972339999993</v>
      </c>
      <c r="M159" s="39">
        <v>0</v>
      </c>
    </row>
    <row r="160" spans="1:13" ht="15" customHeight="1" x14ac:dyDescent="0.25">
      <c r="A160" s="107"/>
      <c r="B160" s="108"/>
      <c r="C160" s="14" t="s">
        <v>9</v>
      </c>
      <c r="D160" s="25">
        <v>4590</v>
      </c>
      <c r="E160" s="25">
        <v>5045</v>
      </c>
      <c r="F160" s="25">
        <v>5447</v>
      </c>
      <c r="G160" s="25">
        <v>100.03</v>
      </c>
      <c r="H160" s="25">
        <v>0</v>
      </c>
      <c r="I160" s="25">
        <v>0</v>
      </c>
      <c r="J160" s="25">
        <v>0</v>
      </c>
      <c r="K160" s="25">
        <v>0</v>
      </c>
      <c r="L160" s="39">
        <v>0</v>
      </c>
      <c r="M160" s="39">
        <v>0</v>
      </c>
    </row>
    <row r="161" spans="1:13" ht="15" customHeight="1" x14ac:dyDescent="0.25">
      <c r="A161" s="107"/>
      <c r="B161" s="108"/>
      <c r="C161" s="14" t="s">
        <v>13</v>
      </c>
      <c r="D161" s="25">
        <v>0</v>
      </c>
      <c r="E161" s="25">
        <v>47.57</v>
      </c>
      <c r="F161" s="25">
        <v>855.2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</row>
    <row r="162" spans="1:13" ht="31.5" customHeight="1" x14ac:dyDescent="0.25">
      <c r="A162" s="14" t="s">
        <v>56</v>
      </c>
      <c r="B162" s="107" t="s">
        <v>57</v>
      </c>
      <c r="C162" s="107"/>
      <c r="D162" s="119">
        <f>D158+E158+F158+G158+H158+I158+J158+K158+L158+M158</f>
        <v>93641.811929999996</v>
      </c>
      <c r="E162" s="119"/>
      <c r="F162" s="119"/>
      <c r="G162" s="119"/>
      <c r="H162" s="119"/>
      <c r="I162" s="119"/>
      <c r="J162" s="119"/>
      <c r="K162" s="119"/>
      <c r="L162" s="58"/>
      <c r="M162" s="40"/>
    </row>
    <row r="163" spans="1:13" ht="32.25" customHeight="1" x14ac:dyDescent="0.25">
      <c r="A163" s="14" t="s">
        <v>58</v>
      </c>
      <c r="B163" s="107" t="s">
        <v>59</v>
      </c>
      <c r="C163" s="107"/>
      <c r="D163" s="119">
        <f>D159+E159+F159+G159+H159+I159+J159+K159+L159+M159</f>
        <v>155617.05134000001</v>
      </c>
      <c r="E163" s="119"/>
      <c r="F163" s="119"/>
      <c r="G163" s="119"/>
      <c r="H163" s="119"/>
      <c r="I163" s="119"/>
      <c r="J163" s="119"/>
      <c r="K163" s="119"/>
      <c r="L163" s="58"/>
      <c r="M163" s="40"/>
    </row>
    <row r="164" spans="1:13" ht="30" customHeight="1" x14ac:dyDescent="0.25">
      <c r="A164" s="14" t="s">
        <v>60</v>
      </c>
      <c r="B164" s="107" t="s">
        <v>61</v>
      </c>
      <c r="C164" s="107"/>
      <c r="D164" s="119">
        <f>D160+E160+F160+G160+H160+I160+J160+K160+L160+M160</f>
        <v>15182.03</v>
      </c>
      <c r="E164" s="119"/>
      <c r="F164" s="119"/>
      <c r="G164" s="119"/>
      <c r="H164" s="119"/>
      <c r="I164" s="119"/>
      <c r="J164" s="119"/>
      <c r="K164" s="119"/>
      <c r="L164" s="58"/>
      <c r="M164" s="40"/>
    </row>
    <row r="165" spans="1:13" ht="31.5" customHeight="1" x14ac:dyDescent="0.25">
      <c r="A165" s="14" t="s">
        <v>62</v>
      </c>
      <c r="B165" s="107" t="s">
        <v>63</v>
      </c>
      <c r="C165" s="107"/>
      <c r="D165" s="119">
        <f>D161+E161+F161+G161+H161+I161+J161+K161+L161+M161</f>
        <v>902.7700000000001</v>
      </c>
      <c r="E165" s="119"/>
      <c r="F165" s="119"/>
      <c r="G165" s="119"/>
      <c r="H165" s="119"/>
      <c r="I165" s="119"/>
      <c r="J165" s="119"/>
      <c r="K165" s="119"/>
      <c r="L165" s="58"/>
      <c r="M165" s="40"/>
    </row>
    <row r="166" spans="1:13" ht="25.5" customHeight="1" x14ac:dyDescent="0.25">
      <c r="A166" s="107" t="s">
        <v>64</v>
      </c>
      <c r="B166" s="107"/>
      <c r="C166" s="107"/>
      <c r="D166" s="119">
        <f>SUM(D162:D165)</f>
        <v>265343.66327000002</v>
      </c>
      <c r="E166" s="119"/>
      <c r="F166" s="119"/>
      <c r="G166" s="119"/>
      <c r="H166" s="119"/>
      <c r="I166" s="119"/>
      <c r="J166" s="119"/>
      <c r="K166" s="119"/>
      <c r="L166" s="58"/>
      <c r="M166" s="40"/>
    </row>
  </sheetData>
  <autoFilter ref="C9:M166"/>
  <mergeCells count="75">
    <mergeCell ref="A152:A153"/>
    <mergeCell ref="B152:B153"/>
    <mergeCell ref="A129:A130"/>
    <mergeCell ref="B129:B130"/>
    <mergeCell ref="A103:A104"/>
    <mergeCell ref="B103:B104"/>
    <mergeCell ref="B146:B147"/>
    <mergeCell ref="A146:A147"/>
    <mergeCell ref="B148:B149"/>
    <mergeCell ref="B158:B161"/>
    <mergeCell ref="B162:C162"/>
    <mergeCell ref="A70:A71"/>
    <mergeCell ref="B70:B71"/>
    <mergeCell ref="A72:A73"/>
    <mergeCell ref="B72:B73"/>
    <mergeCell ref="B74:B75"/>
    <mergeCell ref="A74:A75"/>
    <mergeCell ref="A148:A149"/>
    <mergeCell ref="A150:A151"/>
    <mergeCell ref="B150:B151"/>
    <mergeCell ref="A158:A161"/>
    <mergeCell ref="A101:A102"/>
    <mergeCell ref="B101:B102"/>
    <mergeCell ref="A105:A106"/>
    <mergeCell ref="B105:B106"/>
    <mergeCell ref="D166:K166"/>
    <mergeCell ref="D162:K162"/>
    <mergeCell ref="B163:C163"/>
    <mergeCell ref="D163:K163"/>
    <mergeCell ref="B164:C164"/>
    <mergeCell ref="D164:K164"/>
    <mergeCell ref="B165:C165"/>
    <mergeCell ref="D165:K165"/>
    <mergeCell ref="A166:C166"/>
    <mergeCell ref="C8:M8"/>
    <mergeCell ref="A23:A25"/>
    <mergeCell ref="B23:B25"/>
    <mergeCell ref="A41:A42"/>
    <mergeCell ref="B41:B42"/>
    <mergeCell ref="A35:A36"/>
    <mergeCell ref="B35:B36"/>
    <mergeCell ref="A37:A38"/>
    <mergeCell ref="B37:B38"/>
    <mergeCell ref="A39:A40"/>
    <mergeCell ref="B39:B40"/>
    <mergeCell ref="A26:A28"/>
    <mergeCell ref="B26:B28"/>
    <mergeCell ref="A29:A31"/>
    <mergeCell ref="B29:B31"/>
    <mergeCell ref="A32:A34"/>
    <mergeCell ref="A1:M1"/>
    <mergeCell ref="A2:M2"/>
    <mergeCell ref="A3:M3"/>
    <mergeCell ref="A4:M4"/>
    <mergeCell ref="A5:M5"/>
    <mergeCell ref="A13:A15"/>
    <mergeCell ref="B13:B15"/>
    <mergeCell ref="B8:B9"/>
    <mergeCell ref="A10:A12"/>
    <mergeCell ref="B10:B12"/>
    <mergeCell ref="A17:A19"/>
    <mergeCell ref="B17:B19"/>
    <mergeCell ref="A20:A22"/>
    <mergeCell ref="B20:B22"/>
    <mergeCell ref="A43:A44"/>
    <mergeCell ref="B43:B44"/>
    <mergeCell ref="B32:B34"/>
    <mergeCell ref="A67:A68"/>
    <mergeCell ref="A60:A61"/>
    <mergeCell ref="B60:B61"/>
    <mergeCell ref="A62:A63"/>
    <mergeCell ref="B62:B63"/>
    <mergeCell ref="A65:A66"/>
    <mergeCell ref="B65:B66"/>
    <mergeCell ref="B67:B68"/>
  </mergeCells>
  <pageMargins left="0.23622047244094491" right="0.23622047244094491" top="0.35433070866141736" bottom="0.15748031496062992" header="0.31496062992125984" footer="0.31496062992125984"/>
  <pageSetup paperSize="9" scale="84" fitToHeight="0" orientation="landscape" r:id="rId1"/>
  <rowBreaks count="8" manualBreakCount="8">
    <brk id="28" max="16383" man="1"/>
    <brk id="49" max="16383" man="1"/>
    <brk id="64" max="16383" man="1"/>
    <brk id="83" max="16383" man="1"/>
    <brk id="99" max="16383" man="1"/>
    <brk id="116" max="16383" man="1"/>
    <brk id="134" max="13" man="1"/>
    <brk id="160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zoomScale="60" zoomScaleNormal="100" workbookViewId="0">
      <selection activeCell="I20" sqref="I20"/>
    </sheetView>
  </sheetViews>
  <sheetFormatPr defaultRowHeight="15" x14ac:dyDescent="0.25"/>
  <cols>
    <col min="2" max="2" width="38.28515625" style="1" customWidth="1"/>
    <col min="3" max="3" width="11.140625" customWidth="1"/>
    <col min="4" max="4" width="10.7109375" customWidth="1"/>
    <col min="5" max="5" width="11.42578125" customWidth="1"/>
  </cols>
  <sheetData>
    <row r="1" spans="1:5" ht="16.5" x14ac:dyDescent="0.25">
      <c r="A1" s="76"/>
      <c r="B1" s="46"/>
      <c r="C1" s="76"/>
      <c r="D1" s="76"/>
      <c r="E1" s="76"/>
    </row>
    <row r="2" spans="1:5" x14ac:dyDescent="0.25">
      <c r="A2" s="72" t="s">
        <v>3</v>
      </c>
      <c r="B2" s="108" t="s">
        <v>5</v>
      </c>
      <c r="C2" s="107"/>
      <c r="D2" s="107"/>
      <c r="E2" s="107"/>
    </row>
    <row r="3" spans="1:5" ht="15.75" thickBot="1" x14ac:dyDescent="0.3">
      <c r="A3" s="74" t="s">
        <v>4</v>
      </c>
      <c r="B3" s="114"/>
      <c r="C3" s="80">
        <v>2021</v>
      </c>
      <c r="D3" s="80">
        <v>2022</v>
      </c>
      <c r="E3" s="80">
        <v>2023</v>
      </c>
    </row>
    <row r="4" spans="1:5" ht="30.75" thickBot="1" x14ac:dyDescent="0.3">
      <c r="A4" s="88">
        <v>1</v>
      </c>
      <c r="B4" s="89" t="s">
        <v>74</v>
      </c>
      <c r="C4" s="90">
        <v>400</v>
      </c>
      <c r="D4" s="90">
        <v>400</v>
      </c>
      <c r="E4" s="91">
        <v>400</v>
      </c>
    </row>
    <row r="5" spans="1:5" ht="45.75" thickBot="1" x14ac:dyDescent="0.3">
      <c r="A5" s="81">
        <v>2</v>
      </c>
      <c r="B5" s="92" t="s">
        <v>132</v>
      </c>
      <c r="C5" s="82">
        <v>3000</v>
      </c>
      <c r="D5" s="82"/>
      <c r="E5" s="83"/>
    </row>
    <row r="6" spans="1:5" ht="30.75" thickBot="1" x14ac:dyDescent="0.3">
      <c r="A6" s="88">
        <v>3</v>
      </c>
      <c r="B6" s="79" t="s">
        <v>139</v>
      </c>
      <c r="C6" s="86">
        <v>7000</v>
      </c>
      <c r="D6" s="86"/>
      <c r="E6" s="87"/>
    </row>
    <row r="7" spans="1:5" ht="60.75" thickBot="1" x14ac:dyDescent="0.3">
      <c r="A7" s="81">
        <v>4</v>
      </c>
      <c r="B7" s="78" t="s">
        <v>131</v>
      </c>
      <c r="C7" s="18">
        <v>5000</v>
      </c>
      <c r="D7" s="18"/>
      <c r="E7" s="18"/>
    </row>
    <row r="8" spans="1:5" ht="30.75" thickBot="1" x14ac:dyDescent="0.3">
      <c r="A8" s="88">
        <v>5</v>
      </c>
      <c r="B8" s="73" t="s">
        <v>137</v>
      </c>
      <c r="C8" s="18"/>
      <c r="D8" s="18">
        <v>2500</v>
      </c>
      <c r="E8" s="18">
        <v>2500</v>
      </c>
    </row>
    <row r="9" spans="1:5" ht="42.75" customHeight="1" thickBot="1" x14ac:dyDescent="0.3">
      <c r="A9" s="81">
        <v>6</v>
      </c>
      <c r="B9" s="79" t="s">
        <v>144</v>
      </c>
      <c r="C9" s="86">
        <v>2500</v>
      </c>
      <c r="D9" s="86">
        <v>3500</v>
      </c>
      <c r="E9" s="18">
        <v>3500</v>
      </c>
    </row>
    <row r="10" spans="1:5" ht="27.75" customHeight="1" thickBot="1" x14ac:dyDescent="0.3">
      <c r="A10" s="88">
        <v>7</v>
      </c>
      <c r="B10" s="79" t="s">
        <v>145</v>
      </c>
      <c r="C10" s="86">
        <v>700</v>
      </c>
      <c r="D10" s="86">
        <v>700</v>
      </c>
      <c r="E10" s="86">
        <v>700</v>
      </c>
    </row>
    <row r="11" spans="1:5" ht="45.75" thickBot="1" x14ac:dyDescent="0.3">
      <c r="A11" s="81">
        <v>8</v>
      </c>
      <c r="B11" s="93" t="s">
        <v>126</v>
      </c>
      <c r="C11" s="82">
        <v>1128.404</v>
      </c>
      <c r="D11" s="82"/>
      <c r="E11" s="83"/>
    </row>
    <row r="12" spans="1:5" ht="30.75" thickBot="1" x14ac:dyDescent="0.3">
      <c r="A12" s="88">
        <v>9</v>
      </c>
      <c r="B12" s="31" t="s">
        <v>141</v>
      </c>
      <c r="C12" s="18">
        <v>53</v>
      </c>
      <c r="D12" s="18">
        <v>550</v>
      </c>
      <c r="E12" s="85"/>
    </row>
    <row r="13" spans="1:5" ht="30.75" thickBot="1" x14ac:dyDescent="0.3">
      <c r="A13" s="81">
        <v>10</v>
      </c>
      <c r="B13" s="31" t="s">
        <v>142</v>
      </c>
      <c r="C13" s="18">
        <v>74</v>
      </c>
      <c r="D13" s="18">
        <v>750</v>
      </c>
      <c r="E13" s="85"/>
    </row>
    <row r="14" spans="1:5" ht="30.75" thickBot="1" x14ac:dyDescent="0.3">
      <c r="A14" s="88">
        <v>11</v>
      </c>
      <c r="B14" s="31" t="s">
        <v>146</v>
      </c>
      <c r="C14" s="18"/>
      <c r="D14" s="18">
        <v>200</v>
      </c>
      <c r="E14" s="85">
        <v>1000</v>
      </c>
    </row>
    <row r="15" spans="1:5" ht="30.75" thickBot="1" x14ac:dyDescent="0.3">
      <c r="A15" s="81">
        <v>12</v>
      </c>
      <c r="B15" s="31" t="s">
        <v>138</v>
      </c>
      <c r="C15" s="18"/>
      <c r="D15" s="18">
        <v>2000</v>
      </c>
      <c r="E15" s="85">
        <v>2000</v>
      </c>
    </row>
    <row r="16" spans="1:5" ht="15.75" thickBot="1" x14ac:dyDescent="0.3">
      <c r="A16" s="88">
        <v>13</v>
      </c>
      <c r="B16" s="93" t="s">
        <v>127</v>
      </c>
      <c r="C16" s="82">
        <v>2000</v>
      </c>
      <c r="D16" s="82">
        <v>1000</v>
      </c>
      <c r="E16" s="83">
        <v>1000</v>
      </c>
    </row>
    <row r="17" spans="1:5" ht="30.75" thickBot="1" x14ac:dyDescent="0.3">
      <c r="A17" s="81">
        <v>14</v>
      </c>
      <c r="B17" s="73" t="s">
        <v>128</v>
      </c>
      <c r="C17" s="18">
        <v>900</v>
      </c>
      <c r="D17" s="18">
        <v>900</v>
      </c>
      <c r="E17" s="85">
        <v>900</v>
      </c>
    </row>
    <row r="18" spans="1:5" ht="36.75" customHeight="1" thickBot="1" x14ac:dyDescent="0.3">
      <c r="A18" s="88">
        <v>15</v>
      </c>
      <c r="B18" s="79" t="s">
        <v>140</v>
      </c>
      <c r="C18" s="18">
        <v>1000</v>
      </c>
      <c r="D18" s="18">
        <v>1000</v>
      </c>
      <c r="E18" s="85">
        <v>1000</v>
      </c>
    </row>
    <row r="19" spans="1:5" ht="36.75" customHeight="1" thickBot="1" x14ac:dyDescent="0.3">
      <c r="A19" s="81">
        <v>16</v>
      </c>
      <c r="B19" s="79" t="s">
        <v>143</v>
      </c>
      <c r="C19" s="47">
        <v>1500</v>
      </c>
      <c r="D19" s="47">
        <v>1000</v>
      </c>
      <c r="E19" s="84">
        <v>700</v>
      </c>
    </row>
    <row r="20" spans="1:5" ht="36.75" customHeight="1" thickBot="1" x14ac:dyDescent="0.3">
      <c r="A20" s="88">
        <v>17</v>
      </c>
      <c r="B20" s="95" t="s">
        <v>147</v>
      </c>
      <c r="C20" s="96">
        <v>500</v>
      </c>
      <c r="D20" s="96">
        <v>700</v>
      </c>
      <c r="E20" s="96">
        <v>700</v>
      </c>
    </row>
    <row r="21" spans="1:5" ht="36.75" customHeight="1" thickBot="1" x14ac:dyDescent="0.3">
      <c r="A21" s="81">
        <v>18</v>
      </c>
      <c r="B21" s="95" t="s">
        <v>148</v>
      </c>
      <c r="C21" s="96">
        <v>500</v>
      </c>
      <c r="D21" s="96">
        <v>1000</v>
      </c>
      <c r="E21" s="96">
        <v>1000</v>
      </c>
    </row>
    <row r="22" spans="1:5" ht="46.5" customHeight="1" thickBot="1" x14ac:dyDescent="0.3">
      <c r="A22" s="88">
        <v>19</v>
      </c>
      <c r="B22" s="53" t="s">
        <v>120</v>
      </c>
      <c r="C22" s="47">
        <v>150</v>
      </c>
      <c r="D22" s="47">
        <v>100</v>
      </c>
      <c r="E22" s="47">
        <v>100</v>
      </c>
    </row>
    <row r="23" spans="1:5" ht="31.5" customHeight="1" x14ac:dyDescent="0.25">
      <c r="A23" s="81">
        <v>20</v>
      </c>
      <c r="B23" s="78" t="s">
        <v>103</v>
      </c>
      <c r="C23" s="18">
        <v>3000</v>
      </c>
      <c r="D23" s="18">
        <v>3000</v>
      </c>
      <c r="E23" s="18">
        <v>3000</v>
      </c>
    </row>
    <row r="24" spans="1:5" ht="27.75" customHeight="1" x14ac:dyDescent="0.25">
      <c r="A24" s="72"/>
      <c r="B24" s="75" t="s">
        <v>149</v>
      </c>
      <c r="C24" s="25">
        <f>SUM(C4:C23)</f>
        <v>29405.403999999999</v>
      </c>
      <c r="D24" s="25">
        <f t="shared" ref="D24:E24" si="0">SUM(D4:D23)</f>
        <v>19300</v>
      </c>
      <c r="E24" s="25">
        <f t="shared" si="0"/>
        <v>18500</v>
      </c>
    </row>
    <row r="25" spans="1:5" x14ac:dyDescent="0.25">
      <c r="C25" s="94"/>
    </row>
  </sheetData>
  <mergeCells count="2">
    <mergeCell ref="B2:B3"/>
    <mergeCell ref="C2:E2"/>
  </mergeCells>
  <pageMargins left="0.7" right="0.7" top="0.75" bottom="0.75" header="0.3" footer="0.3"/>
  <pageSetup paperSize="9" scale="9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5"/>
  <sheetViews>
    <sheetView view="pageBreakPreview" topLeftCell="A25" zoomScaleNormal="100" zoomScaleSheetLayoutView="100" workbookViewId="0">
      <selection activeCell="I40" sqref="I40"/>
    </sheetView>
  </sheetViews>
  <sheetFormatPr defaultRowHeight="15" x14ac:dyDescent="0.25"/>
  <cols>
    <col min="1" max="1" width="6.5703125" customWidth="1"/>
    <col min="2" max="2" width="55.7109375" style="1" customWidth="1"/>
    <col min="3" max="3" width="13" customWidth="1"/>
    <col min="4" max="4" width="11.5703125" customWidth="1"/>
    <col min="5" max="5" width="12" customWidth="1"/>
  </cols>
  <sheetData>
    <row r="1" spans="1:5" ht="16.5" x14ac:dyDescent="0.25">
      <c r="A1" s="118" t="s">
        <v>2</v>
      </c>
      <c r="B1" s="118"/>
      <c r="C1" s="118"/>
      <c r="D1" s="118"/>
    </row>
    <row r="2" spans="1:5" ht="16.5" x14ac:dyDescent="0.25">
      <c r="A2" s="59"/>
      <c r="B2" s="46"/>
      <c r="C2" s="59"/>
      <c r="D2" s="59"/>
    </row>
    <row r="3" spans="1:5" x14ac:dyDescent="0.25">
      <c r="A3" s="5"/>
      <c r="B3" s="9"/>
      <c r="C3" s="11"/>
      <c r="D3" s="11"/>
    </row>
    <row r="4" spans="1:5" x14ac:dyDescent="0.25">
      <c r="A4" s="60" t="s">
        <v>3</v>
      </c>
      <c r="B4" s="108" t="s">
        <v>5</v>
      </c>
      <c r="C4" s="107"/>
      <c r="D4" s="107"/>
      <c r="E4" s="56" t="s">
        <v>135</v>
      </c>
    </row>
    <row r="5" spans="1:5" x14ac:dyDescent="0.25">
      <c r="A5" s="60" t="s">
        <v>4</v>
      </c>
      <c r="B5" s="108"/>
      <c r="C5" s="15">
        <v>2020</v>
      </c>
      <c r="D5" s="15"/>
      <c r="E5" s="56"/>
    </row>
    <row r="6" spans="1:5" x14ac:dyDescent="0.25">
      <c r="A6" s="107">
        <v>32</v>
      </c>
      <c r="B6" s="109" t="s">
        <v>35</v>
      </c>
      <c r="C6" s="18">
        <v>1763.9749999999999</v>
      </c>
      <c r="D6" s="18">
        <v>1763.9749999999999</v>
      </c>
      <c r="E6" s="66">
        <f>C6-D6</f>
        <v>0</v>
      </c>
    </row>
    <row r="7" spans="1:5" x14ac:dyDescent="0.25">
      <c r="A7" s="107"/>
      <c r="B7" s="109"/>
      <c r="C7" s="18">
        <v>64000</v>
      </c>
      <c r="D7" s="18">
        <v>64000</v>
      </c>
      <c r="E7" s="66"/>
    </row>
    <row r="8" spans="1:5" ht="30" x14ac:dyDescent="0.25">
      <c r="A8" s="60">
        <v>33</v>
      </c>
      <c r="B8" s="62" t="s">
        <v>105</v>
      </c>
      <c r="C8" s="18">
        <v>446.44094000000001</v>
      </c>
      <c r="D8" s="18">
        <v>446.44094000000001</v>
      </c>
      <c r="E8" s="66">
        <f t="shared" ref="E8:E40" si="0">C8-D8</f>
        <v>0</v>
      </c>
    </row>
    <row r="9" spans="1:5" x14ac:dyDescent="0.25">
      <c r="A9" s="60">
        <v>47</v>
      </c>
      <c r="B9" s="62" t="s">
        <v>74</v>
      </c>
      <c r="C9" s="18">
        <v>100</v>
      </c>
      <c r="D9" s="18">
        <v>100</v>
      </c>
      <c r="E9" s="66">
        <f t="shared" si="0"/>
        <v>0</v>
      </c>
    </row>
    <row r="10" spans="1:5" ht="29.25" customHeight="1" x14ac:dyDescent="0.25">
      <c r="A10" s="60">
        <v>51</v>
      </c>
      <c r="B10" s="61" t="s">
        <v>122</v>
      </c>
      <c r="C10" s="16">
        <v>593.23616000000004</v>
      </c>
      <c r="D10" s="16">
        <v>593.23616000000004</v>
      </c>
      <c r="E10" s="66">
        <f t="shared" si="0"/>
        <v>0</v>
      </c>
    </row>
    <row r="11" spans="1:5" ht="30" x14ac:dyDescent="0.25">
      <c r="A11" s="60">
        <v>64</v>
      </c>
      <c r="B11" s="62" t="s">
        <v>92</v>
      </c>
      <c r="C11" s="18">
        <v>484.45785000000001</v>
      </c>
      <c r="D11" s="18">
        <v>484.45785000000001</v>
      </c>
      <c r="E11" s="66">
        <f t="shared" si="0"/>
        <v>0</v>
      </c>
    </row>
    <row r="12" spans="1:5" x14ac:dyDescent="0.25">
      <c r="A12" s="107">
        <v>66</v>
      </c>
      <c r="B12" s="122" t="s">
        <v>110</v>
      </c>
      <c r="C12" s="18">
        <v>152.19999999999999</v>
      </c>
      <c r="D12" s="18">
        <v>104.66415000000001</v>
      </c>
      <c r="E12" s="66">
        <f t="shared" si="0"/>
        <v>47.535849999999982</v>
      </c>
    </row>
    <row r="13" spans="1:5" x14ac:dyDescent="0.25">
      <c r="A13" s="107"/>
      <c r="B13" s="122"/>
      <c r="C13" s="18">
        <v>4917.8999999999996</v>
      </c>
      <c r="D13" s="18">
        <v>3384.1408499999998</v>
      </c>
      <c r="E13" s="66"/>
    </row>
    <row r="14" spans="1:5" x14ac:dyDescent="0.25">
      <c r="A14" s="107">
        <v>67</v>
      </c>
      <c r="B14" s="122" t="s">
        <v>87</v>
      </c>
      <c r="C14" s="18">
        <v>4500</v>
      </c>
      <c r="D14" s="18">
        <v>2568.2831900000001</v>
      </c>
      <c r="E14" s="66">
        <f t="shared" si="0"/>
        <v>1931.7168099999999</v>
      </c>
    </row>
    <row r="15" spans="1:5" x14ac:dyDescent="0.25">
      <c r="A15" s="107"/>
      <c r="B15" s="122"/>
      <c r="C15" s="18">
        <v>0</v>
      </c>
      <c r="D15" s="18">
        <v>0</v>
      </c>
      <c r="E15" s="66">
        <f t="shared" si="0"/>
        <v>0</v>
      </c>
    </row>
    <row r="16" spans="1:5" x14ac:dyDescent="0.25">
      <c r="A16" s="60">
        <v>68</v>
      </c>
      <c r="B16" s="63" t="s">
        <v>93</v>
      </c>
      <c r="C16" s="18">
        <v>500</v>
      </c>
      <c r="D16" s="18">
        <v>573.41399999999999</v>
      </c>
      <c r="E16" s="66">
        <f t="shared" si="0"/>
        <v>-73.413999999999987</v>
      </c>
    </row>
    <row r="17" spans="1:5" x14ac:dyDescent="0.25">
      <c r="A17" s="60">
        <v>70</v>
      </c>
      <c r="B17" s="63" t="s">
        <v>119</v>
      </c>
      <c r="C17" s="18">
        <v>1200</v>
      </c>
      <c r="D17" s="18">
        <v>2804.279</v>
      </c>
      <c r="E17" s="66">
        <f t="shared" si="0"/>
        <v>-1604.279</v>
      </c>
    </row>
    <row r="18" spans="1:5" x14ac:dyDescent="0.25">
      <c r="A18" s="60">
        <v>78</v>
      </c>
      <c r="B18" s="33" t="s">
        <v>121</v>
      </c>
      <c r="C18" s="18">
        <v>520.41880000000003</v>
      </c>
      <c r="D18" s="18">
        <v>520.41880000000003</v>
      </c>
      <c r="E18" s="66">
        <f t="shared" si="0"/>
        <v>0</v>
      </c>
    </row>
    <row r="19" spans="1:5" ht="30" x14ac:dyDescent="0.25">
      <c r="A19" s="60">
        <v>80</v>
      </c>
      <c r="B19" s="34" t="s">
        <v>114</v>
      </c>
      <c r="C19" s="18">
        <v>28.381920000000001</v>
      </c>
      <c r="D19" s="18">
        <v>11.353</v>
      </c>
      <c r="E19" s="66">
        <f t="shared" si="0"/>
        <v>17.028919999999999</v>
      </c>
    </row>
    <row r="20" spans="1:5" ht="30" x14ac:dyDescent="0.25">
      <c r="A20" s="60">
        <v>81</v>
      </c>
      <c r="B20" s="34" t="s">
        <v>113</v>
      </c>
      <c r="C20" s="18">
        <v>28.381920000000001</v>
      </c>
      <c r="D20" s="18">
        <v>11.353</v>
      </c>
      <c r="E20" s="66">
        <f t="shared" si="0"/>
        <v>17.028919999999999</v>
      </c>
    </row>
    <row r="21" spans="1:5" x14ac:dyDescent="0.25">
      <c r="A21" s="60">
        <v>82</v>
      </c>
      <c r="B21" s="62" t="s">
        <v>107</v>
      </c>
      <c r="C21" s="18">
        <v>3066.38</v>
      </c>
      <c r="D21" s="18">
        <v>2736.5059999999999</v>
      </c>
      <c r="E21" s="66">
        <f t="shared" si="0"/>
        <v>329.87400000000025</v>
      </c>
    </row>
    <row r="22" spans="1:5" x14ac:dyDescent="0.25">
      <c r="A22" s="60">
        <v>83</v>
      </c>
      <c r="B22" s="62" t="s">
        <v>108</v>
      </c>
      <c r="C22" s="18">
        <v>3000</v>
      </c>
      <c r="D22" s="18">
        <v>3573.6590000000001</v>
      </c>
      <c r="E22" s="66">
        <f t="shared" si="0"/>
        <v>-573.65900000000011</v>
      </c>
    </row>
    <row r="23" spans="1:5" ht="30" x14ac:dyDescent="0.25">
      <c r="A23" s="60">
        <v>84</v>
      </c>
      <c r="B23" s="62" t="s">
        <v>118</v>
      </c>
      <c r="C23" s="18">
        <v>6000</v>
      </c>
      <c r="D23" s="65">
        <v>500</v>
      </c>
      <c r="E23" s="66">
        <f t="shared" si="0"/>
        <v>5500</v>
      </c>
    </row>
    <row r="24" spans="1:5" ht="30" x14ac:dyDescent="0.25">
      <c r="A24" s="60">
        <v>85</v>
      </c>
      <c r="B24" s="62" t="s">
        <v>109</v>
      </c>
      <c r="C24" s="18">
        <v>83.62</v>
      </c>
      <c r="D24" s="18">
        <v>83.62</v>
      </c>
      <c r="E24" s="66">
        <f t="shared" si="0"/>
        <v>0</v>
      </c>
    </row>
    <row r="25" spans="1:5" x14ac:dyDescent="0.25">
      <c r="A25" s="60">
        <v>86</v>
      </c>
      <c r="B25" s="62" t="s">
        <v>116</v>
      </c>
      <c r="C25" s="18">
        <v>1500</v>
      </c>
      <c r="D25" s="18">
        <v>1500</v>
      </c>
      <c r="E25" s="66">
        <f t="shared" si="0"/>
        <v>0</v>
      </c>
    </row>
    <row r="26" spans="1:5" x14ac:dyDescent="0.25">
      <c r="A26" s="107">
        <v>87</v>
      </c>
      <c r="B26" s="126" t="s">
        <v>106</v>
      </c>
      <c r="C26" s="18">
        <v>354.7</v>
      </c>
      <c r="D26" s="18">
        <v>0</v>
      </c>
      <c r="E26" s="66">
        <f t="shared" si="0"/>
        <v>354.7</v>
      </c>
    </row>
    <row r="27" spans="1:5" x14ac:dyDescent="0.25">
      <c r="A27" s="107"/>
      <c r="B27" s="126"/>
      <c r="C27" s="18">
        <v>0</v>
      </c>
      <c r="D27" s="18">
        <v>0</v>
      </c>
      <c r="E27" s="66">
        <f t="shared" si="0"/>
        <v>0</v>
      </c>
    </row>
    <row r="28" spans="1:5" x14ac:dyDescent="0.25">
      <c r="A28" s="60">
        <v>89</v>
      </c>
      <c r="B28" s="31" t="s">
        <v>99</v>
      </c>
      <c r="C28" s="18">
        <v>300.959</v>
      </c>
      <c r="D28" s="18">
        <v>365.15100000000001</v>
      </c>
      <c r="E28" s="66">
        <f t="shared" si="0"/>
        <v>-64.192000000000007</v>
      </c>
    </row>
    <row r="29" spans="1:5" x14ac:dyDescent="0.25">
      <c r="A29" s="60">
        <v>90</v>
      </c>
      <c r="B29" s="31" t="s">
        <v>100</v>
      </c>
      <c r="C29" s="18">
        <v>952.15535</v>
      </c>
      <c r="D29" s="18">
        <v>952.15535</v>
      </c>
      <c r="E29" s="66">
        <f t="shared" si="0"/>
        <v>0</v>
      </c>
    </row>
    <row r="30" spans="1:5" ht="30" x14ac:dyDescent="0.25">
      <c r="A30" s="60">
        <v>91</v>
      </c>
      <c r="B30" s="31" t="s">
        <v>126</v>
      </c>
      <c r="C30" s="18">
        <v>3700</v>
      </c>
      <c r="D30" s="18">
        <v>0</v>
      </c>
      <c r="E30" s="66">
        <f t="shared" si="0"/>
        <v>3700</v>
      </c>
    </row>
    <row r="31" spans="1:5" ht="30" x14ac:dyDescent="0.25">
      <c r="A31" s="60">
        <v>92</v>
      </c>
      <c r="B31" s="31" t="s">
        <v>115</v>
      </c>
      <c r="C31" s="18">
        <v>3441</v>
      </c>
      <c r="D31" s="18">
        <v>2998.53</v>
      </c>
      <c r="E31" s="66">
        <f t="shared" si="0"/>
        <v>442.4699999999998</v>
      </c>
    </row>
    <row r="32" spans="1:5" ht="30" x14ac:dyDescent="0.25">
      <c r="A32" s="60">
        <v>93</v>
      </c>
      <c r="B32" s="31" t="s">
        <v>120</v>
      </c>
      <c r="C32" s="18">
        <v>300</v>
      </c>
      <c r="D32" s="18">
        <v>300</v>
      </c>
      <c r="E32" s="66">
        <f t="shared" si="0"/>
        <v>0</v>
      </c>
    </row>
    <row r="33" spans="1:5" x14ac:dyDescent="0.25">
      <c r="A33" s="60">
        <v>92</v>
      </c>
      <c r="B33" s="31" t="s">
        <v>127</v>
      </c>
      <c r="C33" s="18">
        <v>5658.6</v>
      </c>
      <c r="D33" s="18">
        <v>5658.6</v>
      </c>
      <c r="E33" s="66">
        <f t="shared" si="0"/>
        <v>0</v>
      </c>
    </row>
    <row r="34" spans="1:5" x14ac:dyDescent="0.25">
      <c r="A34" s="60">
        <v>93</v>
      </c>
      <c r="B34" s="63" t="s">
        <v>128</v>
      </c>
      <c r="C34" s="18">
        <v>341.4</v>
      </c>
      <c r="D34" s="18">
        <v>341.4</v>
      </c>
      <c r="E34" s="66">
        <f t="shared" si="0"/>
        <v>0</v>
      </c>
    </row>
    <row r="35" spans="1:5" x14ac:dyDescent="0.25">
      <c r="A35" s="60">
        <v>95</v>
      </c>
      <c r="B35" s="63" t="s">
        <v>111</v>
      </c>
      <c r="C35" s="18">
        <v>250</v>
      </c>
      <c r="D35" s="18">
        <v>20.23</v>
      </c>
      <c r="E35" s="66">
        <f t="shared" si="0"/>
        <v>229.77</v>
      </c>
    </row>
    <row r="36" spans="1:5" x14ac:dyDescent="0.25">
      <c r="A36" s="60">
        <v>96</v>
      </c>
      <c r="B36" s="63" t="s">
        <v>112</v>
      </c>
      <c r="C36" s="18">
        <v>150</v>
      </c>
      <c r="D36" s="18">
        <v>10.875</v>
      </c>
      <c r="E36" s="66">
        <f t="shared" si="0"/>
        <v>139.125</v>
      </c>
    </row>
    <row r="37" spans="1:5" x14ac:dyDescent="0.25">
      <c r="A37" s="107">
        <v>103</v>
      </c>
      <c r="B37" s="122" t="s">
        <v>103</v>
      </c>
      <c r="C37" s="18">
        <v>500</v>
      </c>
      <c r="D37" s="18">
        <v>366.61900000000003</v>
      </c>
      <c r="E37" s="66">
        <f t="shared" si="0"/>
        <v>133.38099999999997</v>
      </c>
    </row>
    <row r="38" spans="1:5" x14ac:dyDescent="0.25">
      <c r="A38" s="107"/>
      <c r="B38" s="122"/>
      <c r="C38" s="18">
        <v>11854.072340000001</v>
      </c>
      <c r="D38" s="18">
        <v>11854.072340000001</v>
      </c>
      <c r="E38" s="66"/>
    </row>
    <row r="39" spans="1:5" ht="30" x14ac:dyDescent="0.25">
      <c r="A39" s="60">
        <v>107</v>
      </c>
      <c r="B39" s="37" t="s">
        <v>86</v>
      </c>
      <c r="C39" s="18">
        <v>250</v>
      </c>
      <c r="D39" s="18">
        <v>87.916489999999996</v>
      </c>
      <c r="E39" s="66">
        <f t="shared" si="0"/>
        <v>162.08350999999999</v>
      </c>
    </row>
    <row r="40" spans="1:5" x14ac:dyDescent="0.25">
      <c r="A40" s="60"/>
      <c r="B40" s="37" t="s">
        <v>133</v>
      </c>
      <c r="C40" s="18">
        <v>0</v>
      </c>
      <c r="D40" s="18">
        <v>4083.0520000000001</v>
      </c>
      <c r="E40" s="66">
        <f t="shared" si="0"/>
        <v>-4083.0520000000001</v>
      </c>
    </row>
    <row r="41" spans="1:5" x14ac:dyDescent="0.25">
      <c r="A41" s="60"/>
      <c r="B41" s="37"/>
      <c r="C41" s="18"/>
      <c r="D41" s="64">
        <f>SUM(D6:D40)</f>
        <v>112798.40212</v>
      </c>
      <c r="E41" s="67">
        <f>SUM(E6:E40)</f>
        <v>6606.1180100000001</v>
      </c>
    </row>
    <row r="42" spans="1:5" x14ac:dyDescent="0.25">
      <c r="A42" s="61" t="s">
        <v>54</v>
      </c>
      <c r="B42" s="69" t="s">
        <v>7</v>
      </c>
      <c r="C42" s="25">
        <v>40166.307000000001</v>
      </c>
      <c r="D42" s="25">
        <f>D41-D43</f>
        <v>33560.189119999995</v>
      </c>
      <c r="E42" s="70"/>
    </row>
    <row r="43" spans="1:5" x14ac:dyDescent="0.25">
      <c r="A43" s="61"/>
      <c r="B43" s="61" t="s">
        <v>134</v>
      </c>
      <c r="C43" s="39">
        <v>80771.972339999993</v>
      </c>
      <c r="D43" s="39">
        <v>79238.213000000003</v>
      </c>
      <c r="E43" s="68"/>
    </row>
    <row r="44" spans="1:5" x14ac:dyDescent="0.25">
      <c r="A44" s="61"/>
      <c r="B44" s="61"/>
      <c r="C44" s="39">
        <v>0</v>
      </c>
      <c r="D44" s="39"/>
      <c r="E44" s="56"/>
    </row>
    <row r="45" spans="1:5" x14ac:dyDescent="0.25">
      <c r="A45" s="61"/>
      <c r="B45" s="61"/>
      <c r="C45" s="25">
        <v>0</v>
      </c>
      <c r="D45" s="25"/>
      <c r="E45" s="56"/>
    </row>
  </sheetData>
  <mergeCells count="13">
    <mergeCell ref="A12:A13"/>
    <mergeCell ref="B12:B13"/>
    <mergeCell ref="A1:D1"/>
    <mergeCell ref="B4:B5"/>
    <mergeCell ref="C4:D4"/>
    <mergeCell ref="A6:A7"/>
    <mergeCell ref="B6:B7"/>
    <mergeCell ref="A14:A15"/>
    <mergeCell ref="B14:B15"/>
    <mergeCell ref="A26:A27"/>
    <mergeCell ref="B26:B27"/>
    <mergeCell ref="A37:A38"/>
    <mergeCell ref="B37:B38"/>
  </mergeCells>
  <pageMargins left="0.7" right="0.7" top="0.75" bottom="0.75" header="0.3" footer="0.3"/>
  <pageSetup paperSize="9" scale="84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04.19</vt:lpstr>
      <vt:lpstr>Лист1</vt:lpstr>
      <vt:lpstr>Лист2</vt:lpstr>
      <vt:lpstr>'04.19'!Область_печати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2020-09-18T04:38:56Z</dcterms:modified>
</cp:coreProperties>
</file>